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63" activeTab="11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</sheets>
  <definedNames>
    <definedName name="MAILMERGEMODE">"OneWorksheet"</definedName>
    <definedName name="_xlnm.Print_Titles" localSheetId="0">'1'!$1:$42</definedName>
    <definedName name="_xlnm.Print_Titles" localSheetId="1">'1-1'!$1:$6</definedName>
    <definedName name="_xlnm.Print_Titles" localSheetId="2">'1-2'!$1:$6</definedName>
    <definedName name="_xlnm.Print_Titles" localSheetId="3">'2'!$1:$40</definedName>
    <definedName name="_xlnm.Print_Titles" localSheetId="4">'2-1'!$1:$6</definedName>
    <definedName name="_xlnm.Print_Titles" localSheetId="5">'3'!$1:$6</definedName>
    <definedName name="_xlnm.Print_Titles" localSheetId="6">'3-1'!$1:$6</definedName>
    <definedName name="_xlnm.Print_Titles" localSheetId="7">'3-2'!$1:$5</definedName>
    <definedName name="_xlnm.Print_Titles" localSheetId="8">'3-3'!$1:$6</definedName>
    <definedName name="_xlnm.Print_Titles" localSheetId="9">'4'!$1:$6</definedName>
    <definedName name="_xlnm.Print_Titles" localSheetId="10">'4-1'!$1:$6</definedName>
    <definedName name="_xlnm.Print_Titles" localSheetId="11">'5'!$1:$6</definedName>
  </definedNames>
  <calcPr calcId="144525"/>
</workbook>
</file>

<file path=xl/sharedStrings.xml><?xml version="1.0" encoding="utf-8"?>
<sst xmlns="http://schemas.openxmlformats.org/spreadsheetml/2006/main" count="836" uniqueCount="329">
  <si>
    <t>表1</t>
  </si>
  <si>
    <t>单位收支总表</t>
  </si>
  <si>
    <t>四川省注册会计师事务中心</t>
  </si>
  <si>
    <t>单位：万元</t>
  </si>
  <si>
    <t>收          入</t>
  </si>
  <si>
    <t>支             出</t>
  </si>
  <si>
    <t>项              目</t>
  </si>
  <si>
    <t>2021年预算数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</si>
  <si>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</si>
  <si>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</si>
  <si>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</si>
  <si>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</si>
  <si>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</si>
  <si>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</si>
  <si>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</si>
  <si>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</si>
  <si>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</si>
  <si>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</si>
  <si>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</si>
  <si>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</si>
  <si>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</si>
  <si>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</si>
  <si>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</si>
  <si>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</si>
  <si>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</si>
  <si>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</si>
  <si>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</si>
  <si>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</si>
  <si>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</si>
  <si>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</si>
  <si>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</si>
  <si>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</si>
  <si>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</si>
  <si>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</si>
  <si>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</si>
  <si>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</si>
  <si>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/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</si>
  <si>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</si>
  <si>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</si>
  <si>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</si>
  <si>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</si>
  <si>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</si>
  <si>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二十八、债务利息支出</t>
  </si>
  <si>
    <t>二十九、债务发行费用支出</t>
  </si>
  <si>
    <t>三十、抗疫特别国债安排的支出</t>
  </si>
  <si>
    <t>本  年  收  入  合  计</t>
  </si>
  <si>
    <t>本  年  支  出  合  计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</si>
  <si>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</si>
  <si>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</si>
  <si>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</si>
  <si>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</si>
  <si>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</si>
  <si>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    入      总      计</t>
  </si>
  <si>
    <t>支      出      总      计</t>
  </si>
  <si>
    <t>表1-1</t>
  </si>
  <si>
    <t>单位收入总表</t>
  </si>
  <si>
    <t>项    目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</si>
  <si>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</si>
  <si>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</si>
  <si>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</si>
  <si>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</si>
  <si>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</si>
  <si>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</si>
  <si>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>事业单位经营收入</t>
  </si>
  <si>
    <t>转移性收入</t>
  </si>
  <si>
    <t>其他收入</t>
  </si>
  <si>
    <t>用事业基金弥补收支差额</t>
  </si>
  <si>
    <t>科目编码</t>
  </si>
  <si>
    <t>单位代码</t>
  </si>
  <si>
    <t>单位名称  （科目）</t>
  </si>
  <si>
    <t>金额</t>
  </si>
  <si>
    <t>其中：教育收费</t>
  </si>
  <si>
    <t>小计</t>
  </si>
  <si>
    <t>上级补助收入</t>
  </si>
  <si>
    <t>附属单位上缴收入</t>
  </si>
  <si>
    <t>从其他部门取得的收入</t>
  </si>
  <si>
    <t>从不同级政府取得的收入</t>
  </si>
  <si>
    <t>类</t>
  </si>
  <si>
    <t>款</t>
  </si>
  <si>
    <t>项</t>
  </si>
  <si>
    <t>201</t>
  </si>
  <si>
    <t>06</t>
  </si>
  <si>
    <t>50</t>
  </si>
  <si>
    <t>312906</t>
  </si>
  <si>
    <t>事业运行</t>
  </si>
  <si>
    <t>99</t>
  </si>
  <si>
    <t>其他财政事务支出</t>
  </si>
  <si>
    <t>208</t>
  </si>
  <si>
    <t>05</t>
  </si>
  <si>
    <t>机关事业单位基本养老保险缴费支出</t>
  </si>
  <si>
    <t>机关事业单位职业年金缴费支出</t>
  </si>
  <si>
    <t>210</t>
  </si>
  <si>
    <t>11</t>
  </si>
  <si>
    <t>02</t>
  </si>
  <si>
    <t>事业单位医疗</t>
  </si>
  <si>
    <t>221</t>
  </si>
  <si>
    <t>01</t>
  </si>
  <si>
    <t>住房公积金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</si>
  <si>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</si>
  <si>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</si>
  <si>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</si>
  <si>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</si>
  <si>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</si>
  <si>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</si>
  <si>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单位名称（科目）</t>
  </si>
  <si>
    <t>表2</t>
  </si>
  <si>
    <t>财政拨款收支预算总表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</si>
  <si>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</si>
  <si>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</si>
  <si>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</si>
  <si>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</si>
  <si>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</si>
  <si>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</si>
  <si>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一般公共预算拨款收入</t>
  </si>
  <si>
    <t xml:space="preserve">   一般公共服务支出</t>
  </si>
  <si>
    <t xml:space="preserve">   政府性基金预算拨款收入</t>
  </si>
  <si>
    <t xml:space="preserve">   外交支出</t>
  </si>
  <si>
    <t xml:space="preserve">   国有资本经营预算拨款收入</t>
  </si>
  <si>
    <t xml:space="preserve">   国防支出</t>
  </si>
  <si>
    <t>二、上年结转</t>
  </si>
  <si>
    <t xml:space="preserve">   公共安全支出</t>
  </si>
  <si>
    <t xml:space="preserve">   教育支出</t>
  </si>
  <si>
    <t xml:space="preserve">   科学技术支出</t>
  </si>
  <si>
    <t xml:space="preserve">   文化旅游体育与传媒支出</t>
  </si>
  <si>
    <t xml:space="preserve">   上年财政拨款资金结转</t>
  </si>
  <si>
    <t xml:space="preserve">   社会保障和就业支出</t>
  </si>
  <si>
    <t xml:space="preserve">   社会保险基金支出</t>
  </si>
  <si>
    <t xml:space="preserve">   卫生健康支出</t>
  </si>
  <si>
    <t xml:space="preserve">   节能环保支出</t>
  </si>
  <si>
    <t xml:space="preserve">   城乡社区支出</t>
  </si>
  <si>
    <t xml:space="preserve">   农林水支出</t>
  </si>
  <si>
    <t xml:space="preserve">   交通运输支出</t>
  </si>
  <si>
    <t xml:space="preserve">   资源勘探信息等支出</t>
  </si>
  <si>
    <t xml:space="preserve">   商业服务业等支出</t>
  </si>
  <si>
    <t xml:space="preserve">   金融支出</t>
  </si>
  <si>
    <t xml:space="preserve">   援助其他地区支出</t>
  </si>
  <si>
    <t xml:space="preserve">   国土海洋气象等支出</t>
  </si>
  <si>
    <t xml:space="preserve">   住房保障支出</t>
  </si>
  <si>
    <t xml:space="preserve">   粮油物资储备支出</t>
  </si>
  <si>
    <t xml:space="preserve">   国有资本经营预算支出</t>
  </si>
  <si>
    <t xml:space="preserve">   灾害防治及应急管理支出</t>
  </si>
  <si>
    <t xml:space="preserve">   预备费</t>
  </si>
  <si>
    <t xml:space="preserve">   其他支出</t>
  </si>
  <si>
    <t xml:space="preserve">   转移性支出</t>
  </si>
  <si>
    <t xml:space="preserve">   债务还本支出</t>
  </si>
  <si>
    <t xml:space="preserve">   债务利息支出</t>
  </si>
  <si>
    <t xml:space="preserve">   债务发行费用支出</t>
  </si>
  <si>
    <t xml:space="preserve">   抗疫特别国债安排的支出</t>
  </si>
  <si>
    <t>二、结转下年</t>
  </si>
  <si>
    <t>表2-1</t>
  </si>
  <si>
    <t>财政拨款支出预算表（政府经济分类科目）</t>
  </si>
  <si>
    <t>总计</t>
  </si>
  <si>
    <t>省级当年财政拨款安排</t>
  </si>
  <si>
    <t>中央提前通知共同财政事权转移支付和专项转移支付等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</si>
  <si>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</si>
  <si>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</si>
  <si>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</si>
  <si>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</si>
  <si>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</si>
  <si>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505</t>
  </si>
  <si>
    <t>对事业单位经常性补助</t>
  </si>
  <si>
    <t xml:space="preserve">  01</t>
  </si>
  <si>
    <t xml:space="preserve">  工资福利支出</t>
  </si>
  <si>
    <t xml:space="preserve">  02</t>
  </si>
  <si>
    <t xml:space="preserve">  商品和服务支出</t>
  </si>
  <si>
    <t>表3</t>
  </si>
  <si>
    <t>一般公共预算支出预算表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</si>
  <si>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</si>
  <si>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</si>
  <si>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</si>
  <si>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</si>
  <si>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</si>
  <si>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</si>
  <si>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</si>
  <si>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</si>
  <si>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</si>
  <si>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</si>
  <si>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科目名称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</si>
  <si>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</si>
  <si>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</si>
  <si>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</si>
  <si>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</si>
  <si>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</si>
  <si>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</si>
  <si>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</si>
  <si>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</si>
  <si>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</si>
  <si>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</si>
  <si>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</si>
  <si>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</si>
  <si>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</si>
  <si>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</si>
  <si>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</si>
  <si>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</si>
  <si>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</si>
  <si>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</si>
  <si>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</si>
  <si>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</si>
  <si>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</si>
  <si>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</si>
  <si>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</si>
  <si>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</si>
  <si>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</si>
  <si>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</si>
  <si>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</si>
  <si>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</si>
  <si>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</si>
  <si>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</si>
  <si>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</si>
  <si>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</si>
  <si>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</si>
  <si>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</si>
  <si>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</si>
  <si>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</si>
  <si>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</si>
  <si>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</si>
  <si>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</si>
  <si>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</si>
  <si>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</si>
  <si>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退职(役费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</si>
  <si>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</si>
  <si>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</si>
  <si>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</si>
  <si>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</si>
  <si>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</si>
  <si>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</si>
  <si>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</si>
  <si>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其他对个人和家庭的补助支出</t>
  </si>
  <si>
    <t>国内债务付息</t>
  </si>
  <si>
    <t>国外债务付息</t>
  </si>
  <si>
    <t>国内债务发行费用</t>
  </si>
  <si>
    <t>国外债务发行费用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</si>
  <si>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</si>
  <si>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</si>
  <si>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</si>
  <si>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</si>
  <si>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</si>
  <si>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</si>
  <si>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</si>
  <si>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</si>
  <si>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</si>
  <si>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</si>
  <si>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</si>
  <si>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</si>
  <si>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土地补偿</t>
  </si>
  <si>
    <t>安置补助</t>
  </si>
  <si>
    <t>地上附着物和青苗补偿</t>
  </si>
  <si>
    <t>拆迁补偿</t>
  </si>
  <si>
    <t>产权参股</t>
  </si>
  <si>
    <t>其他资本性支出</t>
  </si>
  <si>
    <t>资本金注入</t>
  </si>
  <si>
    <t>其他对企业补助</t>
  </si>
  <si>
    <t>政府投资基金股权投资</t>
  </si>
  <si>
    <t>费用补贴</t>
  </si>
  <si>
    <t>利息补贴</t>
  </si>
  <si>
    <t>补充全国社会保障基金</t>
  </si>
  <si>
    <t>预备费</t>
  </si>
  <si>
    <t>国家赔偿费用支出</t>
  </si>
  <si>
    <t>脱贫攻坚对口帮扶</t>
  </si>
  <si>
    <t>一般公共服务支出</t>
  </si>
  <si>
    <t xml:space="preserve">  财政事务</t>
  </si>
  <si>
    <t xml:space="preserve">    事业运行</t>
  </si>
  <si>
    <t xml:space="preserve">    其他财政事务支出</t>
  </si>
  <si>
    <t>社会保障和就业支出</t>
  </si>
  <si>
    <t xml:space="preserve">  行政事业单位养老支出</t>
  </si>
  <si>
    <t xml:space="preserve">    机关事业单位基本养老保险缴费支出</t>
  </si>
  <si>
    <t xml:space="preserve">    机关事业单位职业年金缴费支出</t>
  </si>
  <si>
    <t>卫生健康支出</t>
  </si>
  <si>
    <t xml:space="preserve">  行政事业单位医疗</t>
  </si>
  <si>
    <t xml:space="preserve">    事业单位医疗</t>
  </si>
  <si>
    <t>住房保障支出</t>
  </si>
  <si>
    <t xml:space="preserve">  住房改革支出</t>
  </si>
  <si>
    <t xml:space="preserve">    住房公积金</t>
  </si>
  <si>
    <t>表3-1</t>
  </si>
  <si>
    <t>一般公共预算基本支出预算表</t>
  </si>
  <si>
    <t>经济分类科目</t>
  </si>
  <si>
    <t>人员经费</t>
  </si>
  <si>
    <t>公用经费</t>
  </si>
  <si>
    <t>301</t>
  </si>
  <si>
    <t xml:space="preserve">  基本工资</t>
  </si>
  <si>
    <t xml:space="preserve">  08</t>
  </si>
  <si>
    <t xml:space="preserve">  机关事业单位基本养老保险缴费</t>
  </si>
  <si>
    <t xml:space="preserve">  09</t>
  </si>
  <si>
    <t xml:space="preserve">  职业年金缴费</t>
  </si>
  <si>
    <t xml:space="preserve">  10</t>
  </si>
  <si>
    <t xml:space="preserve">  职工基本医疗保险缴费</t>
  </si>
  <si>
    <t xml:space="preserve">  12</t>
  </si>
  <si>
    <t xml:space="preserve">  其他社会保障缴费</t>
  </si>
  <si>
    <t xml:space="preserve">  13</t>
  </si>
  <si>
    <t xml:space="preserve">  住房公积金</t>
  </si>
  <si>
    <t>302</t>
  </si>
  <si>
    <t xml:space="preserve">  办公费</t>
  </si>
  <si>
    <t xml:space="preserve">  05</t>
  </si>
  <si>
    <t xml:space="preserve">  水费</t>
  </si>
  <si>
    <t xml:space="preserve">  06</t>
  </si>
  <si>
    <t xml:space="preserve">  电费</t>
  </si>
  <si>
    <t xml:space="preserve">  28</t>
  </si>
  <si>
    <t xml:space="preserve">  工会经费</t>
  </si>
  <si>
    <t xml:space="preserve">  29</t>
  </si>
  <si>
    <t xml:space="preserve">  福利费</t>
  </si>
  <si>
    <t xml:space="preserve">  99</t>
  </si>
  <si>
    <t xml:space="preserve">  其他商品和服务支出</t>
  </si>
  <si>
    <t>表3-2</t>
  </si>
  <si>
    <t>一般公共预算项目支出预算表</t>
  </si>
  <si>
    <t>单位名称（项目）</t>
  </si>
  <si>
    <t xml:space="preserve">  党团建设定向补助及宣传费</t>
  </si>
  <si>
    <t xml:space="preserve">  行业基层党组织党建工作经费</t>
  </si>
  <si>
    <t xml:space="preserve">  会计师事务所执业质量检查经费</t>
  </si>
  <si>
    <t xml:space="preserve">  注册会计师高端人才培养经费</t>
  </si>
  <si>
    <t xml:space="preserve">  注册会计师高端人才选拔工作经费</t>
  </si>
  <si>
    <t xml:space="preserve">  注册会计师考务经费</t>
  </si>
  <si>
    <t>表3-3</t>
  </si>
  <si>
    <t>一般公共预算“三公”经费支出预算表</t>
  </si>
  <si>
    <t>单位编码</t>
  </si>
  <si>
    <t>单位名称</t>
  </si>
  <si>
    <t>当年财政拨款预算安排</t>
  </si>
  <si>
    <t>公务用车购置及运行费</t>
  </si>
  <si>
    <t>公务用车购置费</t>
  </si>
  <si>
    <t>公务用车运行费</t>
  </si>
  <si>
    <t>（空表说明：此表格无数据）</t>
  </si>
  <si>
    <t>表4</t>
  </si>
  <si>
    <t>政府性基金预算支出预算表</t>
  </si>
  <si>
    <t>单位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</si>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</sst>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6"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* #,##0.00_);_(* \(#,##0.00\);_(* &quot;-&quot;??_);_(@_)"/>
    <numFmt numFmtId="180" formatCode="###0.00"/>
    <numFmt numFmtId="181" formatCode="&quot;\&quot;#,##0.00_);\(&quot;\&quot;#,##0.00\)"/>
  </numFmts>
  <fonts count="43">
    <font>
      <sz val="9"/>
      <color indexed="8"/>
      <name val="宋体"/>
      <charset val="134"/>
    </font>
    <font>
      <sz val="9"/>
      <name val="宋体"/>
      <charset val="134"/>
    </font>
    <font>
      <b/>
      <sz val="18"/>
      <name val="黑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Calibri"/>
      <charset val="0"/>
    </font>
    <font>
      <sz val="11"/>
      <color theme="1"/>
      <name val="Calibri"/>
      <charset val="0"/>
    </font>
    <font>
      <sz val="11"/>
      <color rgb="FF3F3F76"/>
      <name val="Calibri"/>
      <charset val="0"/>
    </font>
    <font>
      <sz val="11"/>
      <color rgb="FF9C0006"/>
      <name val="Calibri"/>
      <charset val="0"/>
    </font>
    <font>
      <sz val="11"/>
      <color theme="0"/>
      <name val="Calibri"/>
      <charset val="0"/>
    </font>
    <font>
      <u/>
      <sz val="11"/>
      <color theme="10"/>
      <name val="Calibri"/>
      <charset val="0"/>
    </font>
    <font>
      <u/>
      <sz val="11"/>
      <color theme="11"/>
      <name val="Calibri"/>
      <charset val="0"/>
    </font>
    <font>
      <b/>
      <sz val="11"/>
      <color theme="3"/>
      <name val="Calibri"/>
      <charset val="0"/>
    </font>
    <font>
      <b/>
      <sz val="13"/>
      <color indexed="62"/>
      <name val="Calibri"/>
      <charset val="0"/>
    </font>
    <font>
      <sz val="11"/>
      <color rgb="FFFF0000"/>
      <name val="Calibri"/>
      <charset val="0"/>
    </font>
    <font>
      <b/>
      <sz val="18"/>
      <color theme="3"/>
      <name val="Cambria"/>
      <charset val="0"/>
    </font>
    <font>
      <i/>
      <sz val="11"/>
      <color rgb="FF7F7F7F"/>
      <name val="Calibri"/>
      <charset val="0"/>
    </font>
    <font>
      <b/>
      <sz val="15"/>
      <color theme="3"/>
      <name val="Calibri"/>
      <charset val="0"/>
    </font>
    <font>
      <b/>
      <sz val="13"/>
      <color theme="3"/>
      <name val="Calibri"/>
      <charset val="0"/>
    </font>
    <font>
      <b/>
      <sz val="11"/>
      <color rgb="FF3F3F3F"/>
      <name val="Calibri"/>
      <charset val="0"/>
    </font>
    <font>
      <b/>
      <sz val="11"/>
      <color rgb="FFFA7D00"/>
      <name val="Calibri"/>
      <charset val="0"/>
    </font>
    <font>
      <b/>
      <sz val="11"/>
      <color theme="0"/>
      <name val="Calibri"/>
      <charset val="0"/>
    </font>
    <font>
      <sz val="11"/>
      <color rgb="FFFA7D00"/>
      <name val="Calibri"/>
      <charset val="0"/>
    </font>
    <font>
      <b/>
      <sz val="11"/>
      <color theme="1"/>
      <name val="Calibri"/>
      <charset val="0"/>
    </font>
    <font>
      <sz val="11"/>
      <color rgb="FF006100"/>
      <name val="Calibri"/>
      <charset val="0"/>
    </font>
    <font>
      <sz val="11"/>
      <color rgb="FF9C6500"/>
      <name val="Calibri"/>
      <charset val="0"/>
    </font>
    <font>
      <sz val="11"/>
      <color indexed="62"/>
      <name val="Calibri"/>
      <charset val="0"/>
    </font>
    <font>
      <b/>
      <sz val="11"/>
      <color indexed="62"/>
      <name val="Calibri"/>
      <charset val="0"/>
    </font>
    <font>
      <sz val="11"/>
      <color indexed="9"/>
      <name val="Calibri"/>
      <charset val="0"/>
    </font>
    <font>
      <b/>
      <sz val="18"/>
      <color indexed="62"/>
      <name val="Cambria"/>
      <charset val="0"/>
    </font>
    <font>
      <b/>
      <sz val="11"/>
      <color indexed="63"/>
      <name val="Calibri"/>
      <charset val="0"/>
    </font>
    <font>
      <sz val="11"/>
      <color indexed="16"/>
      <name val="Calibri"/>
      <charset val="0"/>
    </font>
    <font>
      <b/>
      <sz val="11"/>
      <color indexed="53"/>
      <name val="Calibri"/>
      <charset val="0"/>
    </font>
    <font>
      <b/>
      <sz val="11"/>
      <color indexed="9"/>
      <name val="Calibri"/>
      <charset val="0"/>
    </font>
    <font>
      <i/>
      <sz val="11"/>
      <color indexed="23"/>
      <name val="Calibri"/>
      <charset val="0"/>
    </font>
    <font>
      <sz val="11"/>
      <color indexed="17"/>
      <name val="Calibri"/>
      <charset val="0"/>
    </font>
    <font>
      <b/>
      <sz val="15"/>
      <color indexed="62"/>
      <name val="Calibri"/>
      <charset val="0"/>
    </font>
    <font>
      <sz val="11"/>
      <color indexed="53"/>
      <name val="Calibri"/>
      <charset val="0"/>
    </font>
    <font>
      <sz val="11"/>
      <color indexed="60"/>
      <name val="Calibri"/>
      <charset val="0"/>
    </font>
    <font>
      <b/>
      <sz val="11"/>
      <color indexed="8"/>
      <name val="Calibri"/>
      <charset val="0"/>
    </font>
    <font>
      <sz val="11"/>
      <color indexed="10"/>
      <name val="Calibri"/>
      <charset val="0"/>
    </font>
  </fonts>
  <fills count="4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4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131">
    <xf numFmtId="1" fontId="0" fillId="0" borderId="0"/>
    <xf numFmtId="176" fontId="0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23" applyNumberFormat="0" applyAlignment="0" applyProtection="0"/>
    <xf numFmtId="177" fontId="0" fillId="0" borderId="0" applyFont="0" applyFill="0" applyBorder="0" applyAlignment="0" applyProtection="0"/>
    <xf numFmtId="0" fontId="7" fillId="6" borderId="0" applyNumberFormat="0" applyBorder="0" applyAlignment="0" applyProtection="0"/>
    <xf numFmtId="178" fontId="0" fillId="0" borderId="0" applyFont="0" applyFill="0" applyBorder="0" applyAlignment="0" applyProtection="0"/>
    <xf numFmtId="0" fontId="8" fillId="7" borderId="0" applyNumberFormat="0" applyBorder="0" applyAlignment="0" applyProtection="0"/>
    <xf numFmtId="0" fontId="10" fillId="8" borderId="0" applyNumberFormat="0" applyBorder="0" applyAlignment="0" applyProtection="0"/>
    <xf numFmtId="179" fontId="0" fillId="0" borderId="0" applyFont="0" applyFill="0" applyBorder="0" applyAlignment="0" applyProtection="0"/>
    <xf numFmtId="0" fontId="11" fillId="9" borderId="0" applyNumberFormat="0" applyBorder="0" applyAlignment="0" applyProtection="0"/>
    <xf numFmtId="0" fontId="12" fillId="0" borderId="0" applyNumberFormat="0" applyFill="0" applyBorder="0" applyAlignment="0" applyProtection="0"/>
    <xf numFmtId="9" fontId="0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0" fillId="10" borderId="24" applyNumberFormat="0" applyFont="0" applyAlignment="0" applyProtection="0"/>
    <xf numFmtId="0" fontId="14" fillId="0" borderId="0" applyNumberFormat="0" applyFill="0" applyBorder="0" applyAlignment="0" applyProtection="0"/>
    <xf numFmtId="0" fontId="0" fillId="6" borderId="25" applyNumberFormat="0" applyFont="0" applyAlignment="0" applyProtection="0"/>
    <xf numFmtId="0" fontId="15" fillId="0" borderId="26" applyNumberFormat="0" applyFill="0" applyAlignment="0" applyProtection="0"/>
    <xf numFmtId="0" fontId="7" fillId="6" borderId="0" applyNumberFormat="0" applyBorder="0" applyAlignment="0" applyProtection="0"/>
    <xf numFmtId="0" fontId="11" fillId="11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7" applyNumberFormat="0" applyFill="0" applyAlignment="0" applyProtection="0"/>
    <xf numFmtId="0" fontId="20" fillId="0" borderId="28" applyNumberFormat="0" applyFill="0" applyAlignment="0" applyProtection="0"/>
    <xf numFmtId="0" fontId="7" fillId="12" borderId="0" applyNumberFormat="0" applyBorder="0" applyAlignment="0" applyProtection="0"/>
    <xf numFmtId="0" fontId="11" fillId="13" borderId="0" applyNumberFormat="0" applyBorder="0" applyAlignment="0" applyProtection="0"/>
    <xf numFmtId="0" fontId="14" fillId="0" borderId="29" applyNumberFormat="0" applyFill="0" applyAlignment="0" applyProtection="0"/>
    <xf numFmtId="0" fontId="11" fillId="14" borderId="0" applyNumberFormat="0" applyBorder="0" applyAlignment="0" applyProtection="0"/>
    <xf numFmtId="0" fontId="21" fillId="15" borderId="30" applyNumberFormat="0" applyAlignment="0" applyProtection="0"/>
    <xf numFmtId="0" fontId="22" fillId="15" borderId="23" applyNumberFormat="0" applyAlignment="0" applyProtection="0"/>
    <xf numFmtId="0" fontId="23" fillId="16" borderId="31" applyNumberFormat="0" applyAlignment="0" applyProtection="0"/>
    <xf numFmtId="0" fontId="8" fillId="17" borderId="0" applyNumberFormat="0" applyBorder="0" applyAlignment="0" applyProtection="0"/>
    <xf numFmtId="0" fontId="11" fillId="18" borderId="0" applyNumberFormat="0" applyBorder="0" applyAlignment="0" applyProtection="0"/>
    <xf numFmtId="0" fontId="24" fillId="0" borderId="32" applyNumberFormat="0" applyFill="0" applyAlignment="0" applyProtection="0"/>
    <xf numFmtId="0" fontId="25" fillId="0" borderId="33" applyNumberFormat="0" applyFill="0" applyAlignment="0" applyProtection="0"/>
    <xf numFmtId="0" fontId="26" fillId="19" borderId="0" applyNumberFormat="0" applyBorder="0" applyAlignment="0" applyProtection="0"/>
    <xf numFmtId="0" fontId="7" fillId="12" borderId="0" applyNumberFormat="0" applyBorder="0" applyAlignment="0" applyProtection="0"/>
    <xf numFmtId="0" fontId="27" fillId="20" borderId="0" applyNumberFormat="0" applyBorder="0" applyAlignment="0" applyProtection="0"/>
    <xf numFmtId="0" fontId="8" fillId="21" borderId="0" applyNumberFormat="0" applyBorder="0" applyAlignment="0" applyProtection="0"/>
    <xf numFmtId="0" fontId="11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28" fillId="27" borderId="34" applyNumberFormat="0" applyAlignment="0" applyProtection="0"/>
    <xf numFmtId="0" fontId="7" fillId="3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8" fillId="30" borderId="0" applyNumberFormat="0" applyBorder="0" applyAlignment="0" applyProtection="0"/>
    <xf numFmtId="0" fontId="7" fillId="31" borderId="0" applyNumberFormat="0" applyBorder="0" applyAlignment="0" applyProtection="0"/>
    <xf numFmtId="0" fontId="8" fillId="32" borderId="0" applyNumberFormat="0" applyBorder="0" applyAlignment="0" applyProtection="0"/>
    <xf numFmtId="0" fontId="11" fillId="33" borderId="0" applyNumberFormat="0" applyBorder="0" applyAlignment="0" applyProtection="0"/>
    <xf numFmtId="0" fontId="8" fillId="34" borderId="0" applyNumberFormat="0" applyBorder="0" applyAlignment="0" applyProtection="0"/>
    <xf numFmtId="0" fontId="29" fillId="0" borderId="35" applyNumberFormat="0" applyFill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30" fillId="37" borderId="0" applyNumberFormat="0" applyBorder="0" applyAlignment="0" applyProtection="0"/>
    <xf numFmtId="0" fontId="8" fillId="38" borderId="0" applyNumberFormat="0" applyBorder="0" applyAlignment="0" applyProtection="0"/>
    <xf numFmtId="0" fontId="11" fillId="39" borderId="0" applyNumberFormat="0" applyBorder="0" applyAlignment="0" applyProtection="0"/>
    <xf numFmtId="0" fontId="7" fillId="3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3" borderId="0" applyNumberFormat="0" applyBorder="0" applyAlignment="0" applyProtection="0"/>
    <xf numFmtId="0" fontId="7" fillId="31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30" fillId="12" borderId="0" applyNumberFormat="0" applyBorder="0" applyAlignment="0" applyProtection="0"/>
    <xf numFmtId="0" fontId="31" fillId="0" borderId="0" applyNumberFormat="0" applyFill="0" applyBorder="0" applyAlignment="0" applyProtection="0"/>
    <xf numFmtId="0" fontId="30" fillId="12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31" borderId="0" applyNumberFormat="0" applyBorder="0" applyAlignment="0" applyProtection="0"/>
    <xf numFmtId="0" fontId="30" fillId="31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3" borderId="0" applyNumberFormat="0" applyBorder="0" applyAlignment="0" applyProtection="0"/>
    <xf numFmtId="0" fontId="32" fillId="2" borderId="36" applyNumberFormat="0" applyAlignment="0" applyProtection="0"/>
    <xf numFmtId="0" fontId="30" fillId="37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4" fillId="2" borderId="34" applyNumberFormat="0" applyAlignment="0" applyProtection="0"/>
    <xf numFmtId="0" fontId="34" fillId="2" borderId="34" applyNumberFormat="0" applyAlignment="0" applyProtection="0"/>
    <xf numFmtId="0" fontId="35" fillId="47" borderId="37" applyNumberFormat="0" applyAlignment="0" applyProtection="0"/>
    <xf numFmtId="0" fontId="35" fillId="47" borderId="37" applyNumberFormat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8" fillId="0" borderId="38" applyNumberFormat="0" applyFill="0" applyAlignment="0" applyProtection="0"/>
    <xf numFmtId="0" fontId="38" fillId="0" borderId="38" applyNumberFormat="0" applyFill="0" applyAlignment="0" applyProtection="0"/>
    <xf numFmtId="0" fontId="15" fillId="0" borderId="26" applyNumberFormat="0" applyFill="0" applyAlignment="0" applyProtection="0"/>
    <xf numFmtId="0" fontId="29" fillId="0" borderId="35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27" borderId="34" applyNumberFormat="0" applyAlignment="0" applyProtection="0"/>
    <xf numFmtId="0" fontId="39" fillId="0" borderId="39" applyNumberFormat="0" applyFill="0" applyAlignment="0" applyProtection="0"/>
    <xf numFmtId="0" fontId="39" fillId="0" borderId="39" applyNumberFormat="0" applyFill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0" fillId="6" borderId="25" applyNumberFormat="0" applyFont="0" applyAlignment="0" applyProtection="0"/>
    <xf numFmtId="0" fontId="32" fillId="2" borderId="36" applyNumberFormat="0" applyAlignment="0" applyProtection="0"/>
    <xf numFmtId="0" fontId="31" fillId="0" borderId="0" applyNumberFormat="0" applyFill="0" applyBorder="0" applyAlignment="0" applyProtection="0"/>
    <xf numFmtId="0" fontId="41" fillId="0" borderId="40" applyNumberFormat="0" applyFill="0" applyAlignment="0" applyProtection="0"/>
    <xf numFmtId="0" fontId="41" fillId="0" borderId="40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</cellStyleXfs>
  <cellXfs count="153">
    <xf numFmtId="1" fontId="0" fillId="0" borderId="0" xfId="0" applyNumberFormat="1" applyFont="1" applyFill="1"/>
    <xf numFmtId="0" fontId="1" fillId="0" borderId="0" xfId="0" applyNumberFormat="1" applyFont="1" applyFill="1"/>
    <xf numFmtId="0" fontId="1" fillId="2" borderId="0" xfId="0" applyNumberFormat="1" applyFont="1" applyFill="1"/>
    <xf numFmtId="0" fontId="1" fillId="2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Alignment="1" applyProtection="1">
      <alignment horizontal="left"/>
    </xf>
    <xf numFmtId="0" fontId="3" fillId="0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/>
    </xf>
    <xf numFmtId="49" fontId="1" fillId="0" borderId="12" xfId="0" applyNumberFormat="1" applyFont="1" applyFill="1" applyBorder="1" applyAlignment="1" applyProtection="1">
      <alignment vertical="center" wrapText="1"/>
    </xf>
    <xf numFmtId="180" fontId="1" fillId="0" borderId="5" xfId="0" applyNumberFormat="1" applyFont="1" applyFill="1" applyBorder="1" applyAlignment="1" applyProtection="1">
      <alignment vertical="center" wrapText="1"/>
    </xf>
    <xf numFmtId="180" fontId="1" fillId="0" borderId="13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/>
    <xf numFmtId="0" fontId="3" fillId="0" borderId="0" xfId="0" applyNumberFormat="1" applyFont="1" applyFill="1" applyAlignment="1">
      <alignment horizontal="centerContinuous" vertical="center"/>
    </xf>
    <xf numFmtId="0" fontId="1" fillId="0" borderId="0" xfId="0" applyNumberFormat="1" applyFont="1" applyFill="1" applyAlignment="1" applyProtection="1">
      <alignment horizontal="left" vertical="center"/>
    </xf>
    <xf numFmtId="0" fontId="1" fillId="0" borderId="0" xfId="0" applyNumberFormat="1" applyFont="1" applyFill="1" applyAlignment="1"/>
    <xf numFmtId="0" fontId="1" fillId="0" borderId="12" xfId="0" applyNumberFormat="1" applyFont="1" applyFill="1" applyBorder="1" applyAlignment="1" applyProtection="1">
      <alignment horizontal="center" vertical="center" wrapText="1"/>
    </xf>
    <xf numFmtId="1" fontId="1" fillId="0" borderId="7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Continuous" vertical="center"/>
    </xf>
    <xf numFmtId="0" fontId="1" fillId="0" borderId="6" xfId="0" applyNumberFormat="1" applyFont="1" applyFill="1" applyBorder="1" applyAlignment="1" applyProtection="1">
      <alignment horizontal="centerContinuous" vertical="center"/>
    </xf>
    <xf numFmtId="1" fontId="1" fillId="0" borderId="14" xfId="0" applyNumberFormat="1" applyFont="1" applyFill="1" applyBorder="1" applyAlignment="1" applyProtection="1">
      <alignment horizontal="center" vertical="center" wrapText="1"/>
    </xf>
    <xf numFmtId="1" fontId="1" fillId="0" borderId="10" xfId="0" applyNumberFormat="1" applyFont="1" applyFill="1" applyBorder="1" applyAlignment="1" applyProtection="1">
      <alignment horizontal="center" vertical="center"/>
    </xf>
    <xf numFmtId="0" fontId="1" fillId="0" borderId="15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1" fontId="1" fillId="0" borderId="11" xfId="0" applyNumberFormat="1" applyFont="1" applyFill="1" applyBorder="1" applyAlignment="1" applyProtection="1">
      <alignment horizontal="center" vertical="center" wrapText="1"/>
    </xf>
    <xf numFmtId="49" fontId="1" fillId="0" borderId="5" xfId="0" applyNumberFormat="1" applyFont="1" applyFill="1" applyBorder="1" applyAlignment="1" applyProtection="1">
      <alignment vertical="center" wrapText="1"/>
    </xf>
    <xf numFmtId="180" fontId="1" fillId="0" borderId="12" xfId="0" applyNumberFormat="1" applyFont="1" applyFill="1" applyBorder="1" applyAlignment="1" applyProtection="1">
      <alignment vertical="center" wrapText="1"/>
    </xf>
    <xf numFmtId="180" fontId="1" fillId="0" borderId="4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1" fontId="1" fillId="0" borderId="16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left"/>
    </xf>
    <xf numFmtId="1" fontId="1" fillId="0" borderId="13" xfId="0" applyNumberFormat="1" applyFont="1" applyFill="1" applyBorder="1" applyAlignment="1" applyProtection="1">
      <alignment horizontal="center" vertical="center" wrapText="1"/>
    </xf>
    <xf numFmtId="1" fontId="1" fillId="0" borderId="12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180" fontId="1" fillId="0" borderId="14" xfId="0" applyNumberFormat="1" applyFont="1" applyFill="1" applyBorder="1" applyAlignment="1" applyProtection="1">
      <alignment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" fontId="1" fillId="0" borderId="16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1" fontId="1" fillId="0" borderId="5" xfId="0" applyNumberFormat="1" applyFont="1" applyFill="1" applyBorder="1" applyAlignment="1" applyProtection="1">
      <alignment horizontal="center" vertical="center" wrapText="1"/>
    </xf>
    <xf numFmtId="1" fontId="1" fillId="0" borderId="11" xfId="0" applyNumberFormat="1" applyFont="1" applyFill="1" applyBorder="1" applyAlignment="1" applyProtection="1">
      <alignment horizontal="center" vertical="center"/>
    </xf>
    <xf numFmtId="0" fontId="1" fillId="0" borderId="17" xfId="0" applyNumberFormat="1" applyFont="1" applyFill="1" applyBorder="1" applyAlignment="1" applyProtection="1">
      <alignment horizontal="center" vertical="center" wrapText="1"/>
    </xf>
    <xf numFmtId="49" fontId="1" fillId="0" borderId="13" xfId="0" applyNumberFormat="1" applyFont="1" applyFill="1" applyBorder="1" applyAlignment="1" applyProtection="1">
      <alignment vertical="center" wrapText="1"/>
    </xf>
    <xf numFmtId="0" fontId="1" fillId="0" borderId="6" xfId="0" applyNumberFormat="1" applyFont="1" applyFill="1" applyBorder="1" applyAlignment="1" applyProtection="1">
      <alignment horizontal="left" vertical="center"/>
    </xf>
    <xf numFmtId="0" fontId="0" fillId="2" borderId="0" xfId="0" applyNumberFormat="1" applyFont="1" applyFill="1"/>
    <xf numFmtId="0" fontId="1" fillId="0" borderId="10" xfId="0" applyNumberFormat="1" applyFont="1" applyFill="1" applyBorder="1" applyAlignment="1">
      <alignment horizontal="center" vertical="center"/>
    </xf>
    <xf numFmtId="0" fontId="1" fillId="0" borderId="17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0" borderId="14" xfId="0" applyNumberFormat="1" applyFont="1" applyFill="1" applyBorder="1" applyAlignment="1" applyProtection="1">
      <alignment horizontal="center" vertical="center" wrapText="1"/>
    </xf>
    <xf numFmtId="4" fontId="1" fillId="0" borderId="12" xfId="0" applyNumberFormat="1" applyFont="1" applyFill="1" applyBorder="1" applyAlignment="1" applyProtection="1">
      <alignment vertical="center" wrapText="1"/>
    </xf>
    <xf numFmtId="4" fontId="1" fillId="0" borderId="5" xfId="0" applyNumberFormat="1" applyFont="1" applyFill="1" applyBorder="1" applyAlignment="1" applyProtection="1">
      <alignment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 vertical="center"/>
    </xf>
    <xf numFmtId="1" fontId="0" fillId="0" borderId="3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/>
    <xf numFmtId="0" fontId="1" fillId="2" borderId="13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1" fontId="1" fillId="0" borderId="1" xfId="0" applyNumberFormat="1" applyFont="1" applyFill="1" applyBorder="1" applyAlignment="1" applyProtection="1">
      <alignment horizontal="center" vertical="center"/>
    </xf>
    <xf numFmtId="1" fontId="1" fillId="0" borderId="2" xfId="0" applyNumberFormat="1" applyFont="1" applyFill="1" applyBorder="1" applyAlignment="1" applyProtection="1">
      <alignment horizontal="center" vertical="center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/>
    <xf numFmtId="0" fontId="0" fillId="2" borderId="0" xfId="0" applyNumberFormat="1" applyFont="1" applyFill="1" applyAlignment="1"/>
    <xf numFmtId="1" fontId="1" fillId="0" borderId="3" xfId="0" applyNumberFormat="1" applyFont="1" applyFill="1" applyBorder="1" applyAlignment="1" applyProtection="1">
      <alignment horizontal="center" vertical="center"/>
    </xf>
    <xf numFmtId="0" fontId="1" fillId="0" borderId="18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/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4" fontId="3" fillId="0" borderId="8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>
      <alignment vertical="center"/>
    </xf>
    <xf numFmtId="180" fontId="3" fillId="0" borderId="11" xfId="0" applyNumberFormat="1" applyFont="1" applyFill="1" applyBorder="1" applyAlignment="1" applyProtection="1">
      <alignment vertical="center" wrapText="1"/>
    </xf>
    <xf numFmtId="0" fontId="1" fillId="0" borderId="4" xfId="0" applyNumberFormat="1" applyFont="1" applyFill="1" applyBorder="1" applyAlignment="1">
      <alignment vertical="center"/>
    </xf>
    <xf numFmtId="180" fontId="3" fillId="0" borderId="10" xfId="0" applyNumberFormat="1" applyFont="1" applyFill="1" applyBorder="1" applyAlignment="1" applyProtection="1">
      <alignment vertical="center" wrapText="1"/>
    </xf>
    <xf numFmtId="180" fontId="3" fillId="0" borderId="19" xfId="0" applyNumberFormat="1" applyFont="1" applyFill="1" applyBorder="1" applyAlignment="1" applyProtection="1">
      <alignment vertical="center" wrapText="1"/>
    </xf>
    <xf numFmtId="180" fontId="3" fillId="0" borderId="9" xfId="0" applyNumberFormat="1" applyFont="1" applyFill="1" applyBorder="1" applyAlignment="1" applyProtection="1">
      <alignment vertical="center" wrapText="1"/>
    </xf>
    <xf numFmtId="180" fontId="3" fillId="0" borderId="8" xfId="0" applyNumberFormat="1" applyFont="1" applyFill="1" applyBorder="1" applyAlignment="1" applyProtection="1">
      <alignment vertical="center" wrapText="1"/>
    </xf>
    <xf numFmtId="1" fontId="3" fillId="0" borderId="5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/>
    </xf>
    <xf numFmtId="0" fontId="1" fillId="0" borderId="11" xfId="0" applyNumberFormat="1" applyFont="1" applyFill="1" applyBorder="1" applyAlignment="1">
      <alignment vertical="center"/>
    </xf>
    <xf numFmtId="1" fontId="3" fillId="0" borderId="12" xfId="0" applyNumberFormat="1" applyFont="1" applyFill="1" applyBorder="1" applyAlignment="1">
      <alignment vertical="center"/>
    </xf>
    <xf numFmtId="180" fontId="3" fillId="0" borderId="20" xfId="0" applyNumberFormat="1" applyFont="1" applyFill="1" applyBorder="1" applyAlignment="1" applyProtection="1">
      <alignment vertical="center" wrapText="1"/>
    </xf>
    <xf numFmtId="0" fontId="1" fillId="0" borderId="20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vertical="center"/>
    </xf>
    <xf numFmtId="180" fontId="3" fillId="0" borderId="7" xfId="0" applyNumberFormat="1" applyFont="1" applyFill="1" applyBorder="1" applyAlignment="1" applyProtection="1">
      <alignment vertical="center" wrapText="1"/>
    </xf>
    <xf numFmtId="0" fontId="1" fillId="0" borderId="21" xfId="0" applyNumberFormat="1" applyFont="1" applyFill="1" applyBorder="1" applyAlignment="1">
      <alignment vertical="center"/>
    </xf>
    <xf numFmtId="180" fontId="3" fillId="0" borderId="21" xfId="0" applyNumberFormat="1" applyFont="1" applyFill="1" applyBorder="1" applyAlignment="1" applyProtection="1">
      <alignment vertical="center" wrapText="1"/>
    </xf>
    <xf numFmtId="0" fontId="3" fillId="0" borderId="11" xfId="0" applyNumberFormat="1" applyFont="1" applyFill="1" applyBorder="1" applyAlignment="1">
      <alignment vertical="center"/>
    </xf>
    <xf numFmtId="0" fontId="1" fillId="0" borderId="22" xfId="0" applyNumberFormat="1" applyFont="1" applyFill="1" applyBorder="1" applyAlignment="1">
      <alignment vertical="center"/>
    </xf>
    <xf numFmtId="180" fontId="3" fillId="0" borderId="22" xfId="0" applyNumberFormat="1" applyFont="1" applyFill="1" applyBorder="1" applyAlignment="1" applyProtection="1">
      <alignment vertical="center" wrapText="1"/>
    </xf>
    <xf numFmtId="0" fontId="3" fillId="0" borderId="19" xfId="0" applyNumberFormat="1" applyFont="1" applyFill="1" applyBorder="1" applyAlignment="1">
      <alignment vertical="center"/>
    </xf>
    <xf numFmtId="0" fontId="1" fillId="0" borderId="19" xfId="0" applyNumberFormat="1" applyFont="1" applyFill="1" applyBorder="1" applyAlignment="1">
      <alignment vertical="center"/>
    </xf>
    <xf numFmtId="0" fontId="3" fillId="0" borderId="19" xfId="0" applyNumberFormat="1" applyFont="1" applyFill="1" applyBorder="1" applyAlignment="1">
      <alignment horizontal="center" vertical="center"/>
    </xf>
    <xf numFmtId="180" fontId="3" fillId="0" borderId="19" xfId="0" applyNumberFormat="1" applyFont="1" applyFill="1" applyBorder="1" applyAlignment="1">
      <alignment vertical="center" wrapText="1"/>
    </xf>
    <xf numFmtId="180" fontId="3" fillId="0" borderId="19" xfId="0" applyNumberFormat="1" applyFont="1" applyFill="1" applyBorder="1" applyAlignment="1">
      <alignment horizontal="right" vertical="center" wrapText="1"/>
    </xf>
    <xf numFmtId="0" fontId="3" fillId="2" borderId="0" xfId="0" applyNumberFormat="1" applyFont="1" applyFill="1"/>
    <xf numFmtId="0" fontId="3" fillId="2" borderId="0" xfId="0" applyNumberFormat="1" applyFont="1" applyFill="1" applyAlignment="1"/>
    <xf numFmtId="0" fontId="3" fillId="2" borderId="13" xfId="0" applyNumberFormat="1" applyFont="1" applyFill="1" applyBorder="1" applyAlignment="1" applyProtection="1">
      <alignment horizontal="center" vertical="center"/>
    </xf>
    <xf numFmtId="0" fontId="3" fillId="2" borderId="12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 wrapText="1"/>
    </xf>
    <xf numFmtId="0" fontId="3" fillId="0" borderId="16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13" xfId="0" applyNumberFormat="1" applyFont="1" applyFill="1" applyBorder="1" applyAlignment="1" applyProtection="1">
      <alignment horizontal="center" vertical="center" wrapText="1"/>
    </xf>
    <xf numFmtId="49" fontId="3" fillId="0" borderId="12" xfId="0" applyNumberFormat="1" applyFont="1" applyFill="1" applyBorder="1" applyAlignment="1" applyProtection="1">
      <alignment vertical="center" wrapText="1"/>
    </xf>
    <xf numFmtId="49" fontId="3" fillId="0" borderId="7" xfId="0" applyNumberFormat="1" applyFont="1" applyFill="1" applyBorder="1" applyAlignment="1" applyProtection="1">
      <alignment vertical="center" wrapText="1"/>
    </xf>
    <xf numFmtId="0" fontId="3" fillId="2" borderId="0" xfId="0" applyNumberFormat="1" applyFont="1" applyFill="1" applyAlignment="1">
      <alignment horizontal="right" vertical="center"/>
    </xf>
    <xf numFmtId="180" fontId="3" fillId="0" borderId="14" xfId="0" applyNumberFormat="1" applyFont="1" applyFill="1" applyBorder="1" applyAlignment="1" applyProtection="1">
      <alignment vertical="center" wrapText="1"/>
    </xf>
    <xf numFmtId="0" fontId="1" fillId="2" borderId="12" xfId="0" applyNumberFormat="1" applyFont="1" applyFill="1" applyBorder="1" applyAlignment="1" applyProtection="1">
      <alignment horizontal="center" vertical="center" wrapText="1"/>
    </xf>
    <xf numFmtId="181" fontId="1" fillId="0" borderId="5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181" fontId="1" fillId="0" borderId="11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 wrapText="1"/>
    </xf>
    <xf numFmtId="0" fontId="1" fillId="2" borderId="0" xfId="0" applyNumberFormat="1" applyFont="1" applyFill="1" applyAlignment="1" applyProtection="1">
      <alignment horizontal="right" vertical="center"/>
    </xf>
    <xf numFmtId="4" fontId="3" fillId="0" borderId="14" xfId="0" applyNumberFormat="1" applyFont="1" applyFill="1" applyBorder="1" applyAlignment="1" applyProtection="1">
      <alignment horizontal="center" vertical="center"/>
    </xf>
    <xf numFmtId="180" fontId="3" fillId="0" borderId="5" xfId="0" applyNumberFormat="1" applyFont="1" applyFill="1" applyBorder="1" applyAlignment="1" applyProtection="1">
      <alignment vertical="center" wrapText="1"/>
    </xf>
    <xf numFmtId="0" fontId="3" fillId="0" borderId="4" xfId="0" applyNumberFormat="1" applyFont="1" applyFill="1" applyBorder="1" applyAlignment="1">
      <alignment vertical="center"/>
    </xf>
    <xf numFmtId="0" fontId="3" fillId="0" borderId="14" xfId="0" applyNumberFormat="1" applyFont="1" applyFill="1" applyBorder="1" applyAlignment="1">
      <alignment vertical="center"/>
    </xf>
    <xf numFmtId="180" fontId="3" fillId="0" borderId="14" xfId="0" applyNumberFormat="1" applyFont="1" applyFill="1" applyBorder="1" applyAlignment="1">
      <alignment horizontal="right" vertical="center" wrapText="1"/>
    </xf>
    <xf numFmtId="180" fontId="3" fillId="0" borderId="14" xfId="0" applyNumberFormat="1" applyFont="1" applyFill="1" applyBorder="1" applyAlignment="1">
      <alignment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180" fontId="3" fillId="0" borderId="5" xfId="0" applyNumberFormat="1" applyFont="1" applyFill="1" applyBorder="1" applyAlignment="1">
      <alignment horizontal="right" vertical="center" wrapText="1"/>
    </xf>
    <xf numFmtId="180" fontId="3" fillId="0" borderId="5" xfId="0" applyNumberFormat="1" applyFont="1" applyFill="1" applyBorder="1" applyAlignment="1">
      <alignment vertical="center" wrapText="1"/>
    </xf>
    <xf numFmtId="0" fontId="5" fillId="0" borderId="0" xfId="0" applyNumberFormat="1" applyFont="1" applyFill="1" applyAlignment="1">
      <alignment horizontal="center"/>
    </xf>
    <xf numFmtId="0" fontId="6" fillId="0" borderId="0" xfId="0" applyNumberFormat="1" applyFont="1" applyFill="1"/>
    <xf numFmtId="0" fontId="4" fillId="0" borderId="0" xfId="0" applyNumberFormat="1" applyFont="1" applyFill="1" applyAlignment="1">
      <alignment horizontal="center"/>
    </xf>
  </cellXfs>
  <cellStyles count="131">
    <cellStyle name="常规" xfId="0" builtinId="0"/>
    <cellStyle name="货币[0]" xfId="1" builtinId="7"/>
    <cellStyle name="20% - Accent1 1" xfId="2"/>
    <cellStyle name="20% - 强调文字颜色 3" xfId="3" builtinId="38"/>
    <cellStyle name="输入" xfId="4" builtinId="20"/>
    <cellStyle name="货币" xfId="5" builtinId="4"/>
    <cellStyle name="20% - Accent2 1 1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标题 4" xfId="16" builtinId="19"/>
    <cellStyle name="Note 1" xfId="17"/>
    <cellStyle name="Heading 2 1" xfId="18"/>
    <cellStyle name="20% - Accent3 1 1" xfId="19"/>
    <cellStyle name="60% - 强调文字颜色 2" xfId="20" builtinId="36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40% - Accent1 1" xfId="26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40% - Accent1 1 1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Input 1" xfId="46"/>
    <cellStyle name="20% - Accent4 1 1" xfId="47"/>
    <cellStyle name="强调文字颜色 3" xfId="48" builtinId="37"/>
    <cellStyle name="强调文字颜色 4" xfId="49" builtinId="41"/>
    <cellStyle name="20% - 强调文字颜色 4" xfId="50" builtinId="42"/>
    <cellStyle name="40% - Accent2 1" xfId="51"/>
    <cellStyle name="40% - 强调文字颜色 4" xfId="52" builtinId="43"/>
    <cellStyle name="强调文字颜色 5" xfId="53" builtinId="45"/>
    <cellStyle name="40% - 强调文字颜色 5" xfId="54" builtinId="47"/>
    <cellStyle name="Heading 3 1" xfId="55"/>
    <cellStyle name="60% - 强调文字颜色 5" xfId="56" builtinId="48"/>
    <cellStyle name="强调文字颜色 6" xfId="57" builtinId="49"/>
    <cellStyle name="Accent3 1 1" xfId="58"/>
    <cellStyle name="40% - 强调文字颜色 6" xfId="59" builtinId="51"/>
    <cellStyle name="60% - 强调文字颜色 6" xfId="60" builtinId="52"/>
    <cellStyle name="20% - Accent1 1 1" xfId="61"/>
    <cellStyle name="20% - Accent2 1" xfId="62"/>
    <cellStyle name="20% - Accent3 1" xfId="63"/>
    <cellStyle name="20% - Accent4 1" xfId="64"/>
    <cellStyle name="40% - Accent2 1 1" xfId="65"/>
    <cellStyle name="20% - Accent5 1" xfId="66"/>
    <cellStyle name="20% - Accent5 1 1" xfId="67"/>
    <cellStyle name="20% - Accent6 1" xfId="68"/>
    <cellStyle name="20% - Accent6 1 1" xfId="69"/>
    <cellStyle name="40% - Accent3 1" xfId="70"/>
    <cellStyle name="40% - Accent3 1 1" xfId="71"/>
    <cellStyle name="40% - Accent4 1" xfId="72"/>
    <cellStyle name="40% - Accent4 1 1" xfId="73"/>
    <cellStyle name="40% - Accent5 1" xfId="74"/>
    <cellStyle name="40% - Accent5 1 1" xfId="75"/>
    <cellStyle name="40% - Accent6 1" xfId="76"/>
    <cellStyle name="40% - Accent6 1 1" xfId="77"/>
    <cellStyle name="60% - Accent1 1" xfId="78"/>
    <cellStyle name="Title 1 1" xfId="79"/>
    <cellStyle name="60% - Accent1 1 1" xfId="80"/>
    <cellStyle name="60% - Accent2 1" xfId="81"/>
    <cellStyle name="60% - Accent2 1 1" xfId="82"/>
    <cellStyle name="60% - Accent3 1" xfId="83"/>
    <cellStyle name="60% - Accent3 1 1" xfId="84"/>
    <cellStyle name="60% - Accent4 1" xfId="85"/>
    <cellStyle name="60% - Accent4 1 1" xfId="86"/>
    <cellStyle name="60% - Accent5 1" xfId="87"/>
    <cellStyle name="60% - Accent5 1 1" xfId="88"/>
    <cellStyle name="60% - Accent6 1" xfId="89"/>
    <cellStyle name="60% - Accent6 1 1" xfId="90"/>
    <cellStyle name="Accent1 1" xfId="91"/>
    <cellStyle name="Accent1 1 1" xfId="92"/>
    <cellStyle name="Accent2 1" xfId="93"/>
    <cellStyle name="Accent2 1 1" xfId="94"/>
    <cellStyle name="Output 1" xfId="95"/>
    <cellStyle name="Accent3 1" xfId="96"/>
    <cellStyle name="Accent4 1" xfId="97"/>
    <cellStyle name="Accent4 1 1" xfId="98"/>
    <cellStyle name="Accent5 1" xfId="99"/>
    <cellStyle name="Accent5 1 1" xfId="100"/>
    <cellStyle name="Accent6 1" xfId="101"/>
    <cellStyle name="Accent6 1 1" xfId="102"/>
    <cellStyle name="Bad 1" xfId="103"/>
    <cellStyle name="Bad 1 1" xfId="104"/>
    <cellStyle name="Calculation 1" xfId="105"/>
    <cellStyle name="Calculation 1 1" xfId="106"/>
    <cellStyle name="Check Cell 1" xfId="107"/>
    <cellStyle name="Check Cell 1 1" xfId="108"/>
    <cellStyle name="Explanatory Text 1" xfId="109"/>
    <cellStyle name="Explanatory Text 1 1" xfId="110"/>
    <cellStyle name="Good 1" xfId="111"/>
    <cellStyle name="Good 1 1" xfId="112"/>
    <cellStyle name="Heading 1 1" xfId="113"/>
    <cellStyle name="Heading 1 1 1" xfId="114"/>
    <cellStyle name="Heading 2 1 1" xfId="115"/>
    <cellStyle name="Heading 3 1 1" xfId="116"/>
    <cellStyle name="Heading 4 1" xfId="117"/>
    <cellStyle name="Heading 4 1 1" xfId="118"/>
    <cellStyle name="Input 1 1" xfId="119"/>
    <cellStyle name="Linked Cell 1" xfId="120"/>
    <cellStyle name="Linked Cell 1 1" xfId="121"/>
    <cellStyle name="Neutral 1" xfId="122"/>
    <cellStyle name="Neutral 1 1" xfId="123"/>
    <cellStyle name="Note 1 1" xfId="124"/>
    <cellStyle name="Output 1 1" xfId="125"/>
    <cellStyle name="Title 1" xfId="126"/>
    <cellStyle name="Total 1" xfId="127"/>
    <cellStyle name="Total 1 1" xfId="128"/>
    <cellStyle name="Warning Text 1" xfId="129"/>
    <cellStyle name="Warning Text 1 1" xfId="13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autoPageBreaks="0"/>
  </sheetPr>
  <dimension ref="A1:D43"/>
  <sheetViews>
    <sheetView showGridLines="0" showZeros="0" zoomScaleSheetLayoutView="60" topLeftCell="A22" workbookViewId="0">
      <selection activeCell="A27" sqref="A27"/>
    </sheetView>
  </sheetViews>
  <sheetFormatPr defaultColWidth="9.33333333333333" defaultRowHeight="11.25" outlineLevelCol="3"/>
  <cols>
    <col min="1" max="1" width="59.1666666666667" customWidth="1"/>
    <col min="2" max="2" width="44.3333333333333" customWidth="1"/>
    <col min="3" max="3" width="65.1666666666667" customWidth="1"/>
    <col min="4" max="4" width="44.3333333333333" customWidth="1"/>
  </cols>
  <sheetData>
    <row r="1" ht="20.25" customHeight="1" spans="1:4">
      <c r="A1" s="86"/>
      <c r="B1" s="86"/>
      <c r="C1" s="86"/>
      <c r="D1" s="8" t="s">
        <v>0</v>
      </c>
    </row>
    <row r="2" ht="20.25" customHeight="1" spans="1:4">
      <c r="A2" s="4" t="s">
        <v>1</v>
      </c>
      <c r="B2" s="4"/>
      <c r="C2" s="4"/>
      <c r="D2" s="4"/>
    </row>
    <row r="3" ht="20.25" customHeight="1" spans="1:4">
      <c r="A3" s="87" t="s">
        <v>2</v>
      </c>
      <c r="B3" s="88"/>
      <c r="C3" s="27"/>
      <c r="D3" s="8" t="s">
        <v>3</v>
      </c>
    </row>
    <row r="4" ht="19.5" customHeight="1" spans="1:4">
      <c r="A4" s="89" t="s">
        <v>4</v>
      </c>
      <c r="B4" s="90"/>
      <c r="C4" s="89" t="s">
        <v>5</v>
      </c>
      <c r="D4" s="90"/>
    </row>
    <row r="5" ht="19.5" customHeight="1" spans="1:4">
      <c r="A5" s="92" t="s">
        <v>6</v>
      </c>
      <c r="B5" s="92" t="s">
        <v>7</v>
      </c>
      <c r="C5" s="92" t="s">
        <v>6</v>
      </c>
      <c r="D5" s="141" t="s">
        <v>7</v>
      </c>
    </row>
    <row r="6" ht="19.5" customHeight="1" spans="1:4">
      <c r="A6" s="108" t="s">
        <v>8</v>
      </c>
      <c r="B6" s="142">
        <v>2191.57</v>
      </c>
      <c r="C6" s="108" t="s">
        <v>9</v>
      </c>
      <c r="D6" s="142">
        <v>2134.76</v>
      </c>
    </row>
    <row r="7" ht="19.5" customHeight="1" spans="1:4">
      <c r="A7" s="108" t="s">
        <v>10</v>
      </c>
      <c r="B7" s="96">
        <v>0</v>
      </c>
      <c r="C7" s="108" t="s">
        <v>11</v>
      </c>
      <c r="D7" s="142">
        <v>0</v>
      </c>
    </row>
    <row r="8" ht="19.5" customHeight="1" spans="1:4">
      <c r="A8" s="95" t="s">
        <v>12</v>
      </c>
      <c r="B8" s="142">
        <v>0</v>
      </c>
      <c r="C8" s="143" t="s">
        <v>13</v>
      </c>
      <c r="D8" s="142">
        <v>0</v>
      </c>
    </row>
    <row r="9" ht="19.5" customHeight="1" spans="1:4">
      <c r="A9" s="108" t="s">
        <v>14</v>
      </c>
      <c r="B9" s="134">
        <v>0</v>
      </c>
      <c r="C9" s="108" t="s">
        <v>15</v>
      </c>
      <c r="D9" s="142">
        <v>0</v>
      </c>
    </row>
    <row r="10" ht="19.5" customHeight="1" spans="1:4">
      <c r="A10" s="108" t="s">
        <v>16</v>
      </c>
      <c r="B10" s="142">
        <v>0</v>
      </c>
      <c r="C10" s="108" t="s">
        <v>17</v>
      </c>
      <c r="D10" s="142">
        <v>0</v>
      </c>
    </row>
    <row r="11" ht="19.5" customHeight="1" spans="1:4">
      <c r="A11" s="108" t="s">
        <v>18</v>
      </c>
      <c r="B11" s="142">
        <v>0</v>
      </c>
      <c r="C11" s="108" t="s">
        <v>19</v>
      </c>
      <c r="D11" s="142">
        <v>0</v>
      </c>
    </row>
    <row r="12" ht="19.5" customHeight="1" spans="1:4">
      <c r="A12" s="108"/>
      <c r="B12" s="142"/>
      <c r="C12" s="108" t="s">
        <v>20</v>
      </c>
      <c r="D12" s="142">
        <v>0</v>
      </c>
    </row>
    <row r="13" ht="19.5" customHeight="1" spans="1:4">
      <c r="A13" s="102"/>
      <c r="B13" s="142"/>
      <c r="C13" s="108" t="s">
        <v>21</v>
      </c>
      <c r="D13" s="142">
        <v>44.21</v>
      </c>
    </row>
    <row r="14" ht="19.5" customHeight="1" spans="1:4">
      <c r="A14" s="102"/>
      <c r="B14" s="142"/>
      <c r="C14" s="108" t="s">
        <v>22</v>
      </c>
      <c r="D14" s="142">
        <v>0</v>
      </c>
    </row>
    <row r="15" ht="19.5" customHeight="1" spans="1:4">
      <c r="A15" s="102"/>
      <c r="B15" s="142"/>
      <c r="C15" s="108" t="s">
        <v>23</v>
      </c>
      <c r="D15" s="142">
        <v>5.6</v>
      </c>
    </row>
    <row r="16" ht="19.5" customHeight="1" spans="1:4">
      <c r="A16" s="102"/>
      <c r="B16" s="142"/>
      <c r="C16" s="108" t="s">
        <v>24</v>
      </c>
      <c r="D16" s="142">
        <v>0</v>
      </c>
    </row>
    <row r="17" ht="19.5" customHeight="1" spans="1:4">
      <c r="A17" s="102"/>
      <c r="B17" s="142"/>
      <c r="C17" s="108" t="s">
        <v>25</v>
      </c>
      <c r="D17" s="142">
        <v>0</v>
      </c>
    </row>
    <row r="18" ht="19.5" customHeight="1" spans="1:4">
      <c r="A18" s="102"/>
      <c r="B18" s="142"/>
      <c r="C18" s="108" t="s">
        <v>26</v>
      </c>
      <c r="D18" s="142">
        <v>0</v>
      </c>
    </row>
    <row r="19" ht="19.5" customHeight="1" spans="1:4">
      <c r="A19" s="102"/>
      <c r="B19" s="142"/>
      <c r="C19" s="108" t="s">
        <v>27</v>
      </c>
      <c r="D19" s="142">
        <v>0</v>
      </c>
    </row>
    <row r="20" ht="19.5" customHeight="1" spans="1:4">
      <c r="A20" s="102"/>
      <c r="B20" s="142"/>
      <c r="C20" s="108" t="s">
        <v>28</v>
      </c>
      <c r="D20" s="142">
        <v>0</v>
      </c>
    </row>
    <row r="21" ht="19.5" customHeight="1" spans="1:4">
      <c r="A21" s="102"/>
      <c r="B21" s="142"/>
      <c r="C21" s="108" t="s">
        <v>29</v>
      </c>
      <c r="D21" s="142">
        <v>0</v>
      </c>
    </row>
    <row r="22" ht="19.5" customHeight="1" spans="1:4">
      <c r="A22" s="102"/>
      <c r="B22" s="142"/>
      <c r="C22" s="108" t="s">
        <v>30</v>
      </c>
      <c r="D22" s="142">
        <v>0</v>
      </c>
    </row>
    <row r="23" ht="19.5" customHeight="1" spans="1:4">
      <c r="A23" s="102"/>
      <c r="B23" s="142"/>
      <c r="C23" s="108" t="s">
        <v>31</v>
      </c>
      <c r="D23" s="142">
        <v>0</v>
      </c>
    </row>
    <row r="24" ht="19.5" customHeight="1" spans="1:4">
      <c r="A24" s="102"/>
      <c r="B24" s="142"/>
      <c r="C24" s="108" t="s">
        <v>32</v>
      </c>
      <c r="D24" s="142">
        <v>0</v>
      </c>
    </row>
    <row r="25" ht="19.5" customHeight="1" spans="1:4">
      <c r="A25" s="102"/>
      <c r="B25" s="142"/>
      <c r="C25" s="108" t="s">
        <v>33</v>
      </c>
      <c r="D25" s="142">
        <v>7</v>
      </c>
    </row>
    <row r="26" ht="19.5" customHeight="1" spans="1:4">
      <c r="A26" s="108"/>
      <c r="B26" s="142"/>
      <c r="C26" s="108" t="s">
        <v>34</v>
      </c>
      <c r="D26" s="142">
        <v>0</v>
      </c>
    </row>
    <row r="27" ht="19.5" customHeight="1" spans="1:4">
      <c r="A27" s="108"/>
      <c r="B27" s="142"/>
      <c r="C27" s="108" t="s">
        <v>35</v>
      </c>
      <c r="D27" s="142">
        <v>0</v>
      </c>
    </row>
    <row r="28" ht="19.5" customHeight="1" spans="1:4">
      <c r="A28" s="108" t="s">
        <v>36</v>
      </c>
      <c r="B28" s="142"/>
      <c r="C28" s="108" t="s">
        <v>37</v>
      </c>
      <c r="D28" s="142">
        <v>0</v>
      </c>
    </row>
    <row r="29" ht="19.5" customHeight="1" spans="1:4">
      <c r="A29" s="108"/>
      <c r="B29" s="142"/>
      <c r="C29" s="108" t="s">
        <v>38</v>
      </c>
      <c r="D29" s="142">
        <v>0</v>
      </c>
    </row>
    <row r="30" ht="19.5" customHeight="1" spans="1:4">
      <c r="A30" s="112"/>
      <c r="B30" s="96"/>
      <c r="C30" s="112" t="s">
        <v>39</v>
      </c>
      <c r="D30" s="96">
        <v>0</v>
      </c>
    </row>
    <row r="31" ht="19.5" customHeight="1" spans="1:4">
      <c r="A31" s="115"/>
      <c r="B31" s="99"/>
      <c r="C31" s="115" t="s">
        <v>40</v>
      </c>
      <c r="D31" s="99">
        <v>0</v>
      </c>
    </row>
    <row r="32" ht="19.5" customHeight="1" spans="1:4">
      <c r="A32" s="115"/>
      <c r="B32" s="99"/>
      <c r="C32" s="115" t="s">
        <v>41</v>
      </c>
      <c r="D32" s="99">
        <v>0</v>
      </c>
    </row>
    <row r="33" ht="19.5" customHeight="1" spans="1:4">
      <c r="A33" s="115"/>
      <c r="B33" s="99"/>
      <c r="C33" s="115" t="s">
        <v>42</v>
      </c>
      <c r="D33" s="99">
        <v>0</v>
      </c>
    </row>
    <row r="34" ht="19.5" customHeight="1" spans="1:4">
      <c r="A34" s="115"/>
      <c r="B34" s="99"/>
      <c r="C34" s="115" t="s">
        <v>43</v>
      </c>
      <c r="D34" s="99">
        <v>0</v>
      </c>
    </row>
    <row r="35" ht="19.5" customHeight="1" spans="1:4">
      <c r="A35" s="115"/>
      <c r="B35" s="99"/>
      <c r="C35" s="115" t="s">
        <v>44</v>
      </c>
      <c r="D35" s="99">
        <v>0</v>
      </c>
    </row>
    <row r="36" ht="19.5" customHeight="1" spans="1:4">
      <c r="A36" s="115"/>
      <c r="B36" s="99"/>
      <c r="C36" s="115"/>
      <c r="D36" s="118"/>
    </row>
    <row r="37" ht="19.5" customHeight="1" spans="1:4">
      <c r="A37" s="117" t="s">
        <v>45</v>
      </c>
      <c r="B37" s="118">
        <f>SUM(B6:B34)</f>
        <v>2191.57</v>
      </c>
      <c r="C37" s="117" t="s">
        <v>46</v>
      </c>
      <c r="D37" s="118">
        <f>SUM(D6:D35)</f>
        <v>2191.57</v>
      </c>
    </row>
    <row r="38" ht="19.5" customHeight="1" spans="1:4">
      <c r="A38" s="115" t="s">
        <v>47</v>
      </c>
      <c r="B38" s="99">
        <v>0</v>
      </c>
      <c r="C38" s="115" t="s">
        <v>48</v>
      </c>
      <c r="D38" s="99">
        <v>0</v>
      </c>
    </row>
    <row r="39" ht="19.5" customHeight="1" spans="1:4">
      <c r="A39" s="115" t="s">
        <v>49</v>
      </c>
      <c r="B39" s="99">
        <v>0</v>
      </c>
      <c r="C39" s="115" t="s">
        <v>50</v>
      </c>
      <c r="D39" s="99">
        <v>0</v>
      </c>
    </row>
    <row r="40" ht="19.5" customHeight="1" spans="1:4">
      <c r="A40" s="115"/>
      <c r="B40" s="99"/>
      <c r="C40" s="115" t="s">
        <v>51</v>
      </c>
      <c r="D40" s="99">
        <v>0</v>
      </c>
    </row>
    <row r="41" ht="19.5" customHeight="1" spans="1:4">
      <c r="A41" s="144"/>
      <c r="B41" s="145"/>
      <c r="C41" s="144"/>
      <c r="D41" s="146"/>
    </row>
    <row r="42" ht="19.5" customHeight="1" spans="1:4">
      <c r="A42" s="147" t="s">
        <v>52</v>
      </c>
      <c r="B42" s="148">
        <f>SUM(B37:B39)</f>
        <v>2191.57</v>
      </c>
      <c r="C42" s="147" t="s">
        <v>53</v>
      </c>
      <c r="D42" s="149">
        <f>SUM(D37,D38,D40)</f>
        <v>2191.57</v>
      </c>
    </row>
    <row r="43" ht="20.25" customHeight="1" spans="1:4">
      <c r="A43" s="150"/>
      <c r="B43" s="151"/>
      <c r="C43" s="152"/>
      <c r="D43" s="86"/>
    </row>
  </sheetData>
  <mergeCells count="3">
    <mergeCell ref="A2:D2"/>
    <mergeCell ref="A4:B4"/>
    <mergeCell ref="C4:D4"/>
  </mergeCells>
  <printOptions horizontalCentered="1"/>
  <pageMargins left="0.590277777777778" right="0.590277777777778" top="0.786805555555556" bottom="0.786805555555556" header="0.511805555555556" footer="0.511805555555556"/>
  <pageSetup paperSize="9" scale="55" orientation="landscape" errors="blank" horizontalDpi="600" verticalDpi="6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H14"/>
  <sheetViews>
    <sheetView showGridLines="0" showZeros="0" zoomScaleSheetLayoutView="60" workbookViewId="0">
      <selection activeCell="A14" sqref="A14"/>
    </sheetView>
  </sheetViews>
  <sheetFormatPr defaultColWidth="9.33333333333333" defaultRowHeight="11.25" outlineLevelCol="7"/>
  <cols>
    <col min="1" max="3" width="5.66666666666667" customWidth="1"/>
    <col min="4" max="4" width="17" customWidth="1"/>
    <col min="5" max="5" width="92.3333333333333" customWidth="1"/>
    <col min="6" max="8" width="18.1666666666667" customWidth="1"/>
  </cols>
  <sheetData>
    <row r="1" ht="20.1" customHeight="1" spans="1:8">
      <c r="A1" s="1"/>
      <c r="B1" s="2"/>
      <c r="C1" s="2"/>
      <c r="D1" s="2"/>
      <c r="E1" s="2"/>
      <c r="F1" s="2"/>
      <c r="G1" s="2"/>
      <c r="H1" s="3" t="s">
        <v>320</v>
      </c>
    </row>
    <row r="2" ht="20.1" customHeight="1" spans="1:8">
      <c r="A2" s="4" t="s">
        <v>321</v>
      </c>
      <c r="B2" s="4"/>
      <c r="C2" s="4"/>
      <c r="D2" s="4"/>
      <c r="E2" s="4"/>
      <c r="F2" s="4"/>
      <c r="G2" s="4"/>
      <c r="H2" s="4"/>
    </row>
    <row r="3" ht="20.1" customHeight="1" spans="1:8">
      <c r="A3" s="5" t="s">
        <v>322</v>
      </c>
      <c r="B3" s="6"/>
      <c r="C3" s="6"/>
      <c r="D3" s="6"/>
      <c r="E3" s="6"/>
      <c r="F3" s="7"/>
      <c r="G3" s="7"/>
      <c r="H3" s="8" t="s">
        <v>3</v>
      </c>
    </row>
    <row r="4" ht="20.1" customHeight="1" spans="1:8">
      <c r="A4" s="9" t="s">
        <v>56</v>
      </c>
      <c r="B4" s="10"/>
      <c r="C4" s="10"/>
      <c r="D4" s="10"/>
      <c r="E4" s="11"/>
      <c r="F4" s="12" t="s">
        <v>323</v>
      </c>
      <c r="G4" s="13"/>
      <c r="H4" s="13"/>
    </row>
    <row r="5" ht="20.1" customHeight="1" spans="1:8">
      <c r="A5" s="9" t="s">
        <v>67</v>
      </c>
      <c r="B5" s="10"/>
      <c r="C5" s="11"/>
      <c r="D5" s="14" t="s">
        <v>68</v>
      </c>
      <c r="E5" s="15" t="s">
        <v>104</v>
      </c>
      <c r="F5" s="16" t="s">
        <v>57</v>
      </c>
      <c r="G5" s="16" t="s">
        <v>100</v>
      </c>
      <c r="H5" s="13" t="s">
        <v>101</v>
      </c>
    </row>
    <row r="6" ht="20.1" customHeight="1" spans="1:8">
      <c r="A6" s="17" t="s">
        <v>77</v>
      </c>
      <c r="B6" s="18" t="s">
        <v>78</v>
      </c>
      <c r="C6" s="19" t="s">
        <v>79</v>
      </c>
      <c r="D6" s="20"/>
      <c r="E6" s="21"/>
      <c r="F6" s="22"/>
      <c r="G6" s="22"/>
      <c r="H6" s="23"/>
    </row>
    <row r="7" ht="20.1" customHeight="1" spans="1:8">
      <c r="A7" s="24" t="s">
        <v>36</v>
      </c>
      <c r="B7" s="24" t="s">
        <v>36</v>
      </c>
      <c r="C7" s="24" t="s">
        <v>36</v>
      </c>
      <c r="D7" s="24" t="s">
        <v>36</v>
      </c>
      <c r="E7" s="24" t="s">
        <v>36</v>
      </c>
      <c r="F7" s="25">
        <f t="shared" ref="F7:F12" si="0">SUM(G7:H7)</f>
        <v>0</v>
      </c>
      <c r="G7" s="26" t="s">
        <v>36</v>
      </c>
      <c r="H7" s="25" t="s">
        <v>36</v>
      </c>
    </row>
    <row r="8" ht="20.1" customHeight="1" spans="1:8">
      <c r="A8" s="24" t="s">
        <v>36</v>
      </c>
      <c r="B8" s="24" t="s">
        <v>36</v>
      </c>
      <c r="C8" s="24" t="s">
        <v>36</v>
      </c>
      <c r="D8" s="24" t="s">
        <v>36</v>
      </c>
      <c r="E8" s="24" t="s">
        <v>36</v>
      </c>
      <c r="F8" s="25">
        <f t="shared" si="0"/>
        <v>0</v>
      </c>
      <c r="G8" s="26" t="s">
        <v>36</v>
      </c>
      <c r="H8" s="25" t="s">
        <v>36</v>
      </c>
    </row>
    <row r="9" ht="20.1" customHeight="1" spans="1:8">
      <c r="A9" s="24" t="s">
        <v>36</v>
      </c>
      <c r="B9" s="24" t="s">
        <v>36</v>
      </c>
      <c r="C9" s="24" t="s">
        <v>36</v>
      </c>
      <c r="D9" s="24" t="s">
        <v>36</v>
      </c>
      <c r="E9" s="24" t="s">
        <v>36</v>
      </c>
      <c r="F9" s="25">
        <f t="shared" si="0"/>
        <v>0</v>
      </c>
      <c r="G9" s="26" t="s">
        <v>36</v>
      </c>
      <c r="H9" s="25" t="s">
        <v>36</v>
      </c>
    </row>
    <row r="10" ht="20.1" customHeight="1" spans="1:8">
      <c r="A10" s="24" t="s">
        <v>36</v>
      </c>
      <c r="B10" s="24" t="s">
        <v>36</v>
      </c>
      <c r="C10" s="24" t="s">
        <v>36</v>
      </c>
      <c r="D10" s="24" t="s">
        <v>36</v>
      </c>
      <c r="E10" s="24" t="s">
        <v>36</v>
      </c>
      <c r="F10" s="25">
        <f t="shared" si="0"/>
        <v>0</v>
      </c>
      <c r="G10" s="26" t="s">
        <v>36</v>
      </c>
      <c r="H10" s="25" t="s">
        <v>36</v>
      </c>
    </row>
    <row r="11" ht="20.1" customHeight="1" spans="1:8">
      <c r="A11" s="24" t="s">
        <v>36</v>
      </c>
      <c r="B11" s="24" t="s">
        <v>36</v>
      </c>
      <c r="C11" s="24" t="s">
        <v>36</v>
      </c>
      <c r="D11" s="24" t="s">
        <v>36</v>
      </c>
      <c r="E11" s="24" t="s">
        <v>36</v>
      </c>
      <c r="F11" s="25">
        <f t="shared" si="0"/>
        <v>0</v>
      </c>
      <c r="G11" s="26" t="s">
        <v>36</v>
      </c>
      <c r="H11" s="25" t="s">
        <v>36</v>
      </c>
    </row>
    <row r="12" ht="20.1" customHeight="1" spans="1:8">
      <c r="A12" s="24" t="s">
        <v>36</v>
      </c>
      <c r="B12" s="24" t="s">
        <v>36</v>
      </c>
      <c r="C12" s="24" t="s">
        <v>36</v>
      </c>
      <c r="D12" s="24" t="s">
        <v>36</v>
      </c>
      <c r="E12" s="24" t="s">
        <v>36</v>
      </c>
      <c r="F12" s="25">
        <f t="shared" si="0"/>
        <v>0</v>
      </c>
      <c r="G12" s="26" t="s">
        <v>36</v>
      </c>
      <c r="H12" s="25" t="s">
        <v>36</v>
      </c>
    </row>
    <row r="14" spans="1:1">
      <c r="A14" t="s">
        <v>319</v>
      </c>
    </row>
  </sheetData>
  <mergeCells count="9">
    <mergeCell ref="A2:H2"/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590972244739532" right="0.590972244739532" top="0.984722197055817" bottom="0.984722197055817" header="0.512499988079071" footer="0.512499988079071"/>
  <pageSetup paperSize="9" scale="91" fitToHeight="1000" orientation="landscape" errors="blank" horizontalDpi="600" verticalDpi="600"/>
  <headerFooter alignWithMargins="0">
    <oddFooter>&amp;C第 &amp;P 页,共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H14"/>
  <sheetViews>
    <sheetView showGridLines="0" showZeros="0" zoomScaleSheetLayoutView="60" workbookViewId="0">
      <selection activeCell="A14" sqref="A14"/>
    </sheetView>
  </sheetViews>
  <sheetFormatPr defaultColWidth="9.33333333333333" defaultRowHeight="11.25" outlineLevelCol="7"/>
  <cols>
    <col min="1" max="1" width="15.5" customWidth="1"/>
    <col min="2" max="2" width="38.8333333333333" customWidth="1"/>
    <col min="3" max="8" width="18" customWidth="1"/>
  </cols>
  <sheetData>
    <row r="1" ht="20.1" customHeight="1" spans="1:8">
      <c r="A1" s="27"/>
      <c r="B1" s="27"/>
      <c r="C1" s="27"/>
      <c r="D1" s="27"/>
      <c r="E1" s="28"/>
      <c r="F1" s="27"/>
      <c r="G1" s="27"/>
      <c r="H1" s="8" t="s">
        <v>324</v>
      </c>
    </row>
    <row r="2" ht="25.5" customHeight="1" spans="1:8">
      <c r="A2" s="4" t="s">
        <v>325</v>
      </c>
      <c r="B2" s="4"/>
      <c r="C2" s="4"/>
      <c r="D2" s="4"/>
      <c r="E2" s="4"/>
      <c r="F2" s="4"/>
      <c r="G2" s="4"/>
      <c r="H2" s="4"/>
    </row>
    <row r="3" ht="20.1" customHeight="1" spans="1:8">
      <c r="A3" s="29" t="s">
        <v>2</v>
      </c>
      <c r="B3" s="30"/>
      <c r="C3" s="30"/>
      <c r="D3" s="30"/>
      <c r="E3" s="30"/>
      <c r="F3" s="30"/>
      <c r="G3" s="30"/>
      <c r="H3" s="8" t="s">
        <v>3</v>
      </c>
    </row>
    <row r="4" ht="20.1" customHeight="1" spans="1:8">
      <c r="A4" s="31" t="s">
        <v>313</v>
      </c>
      <c r="B4" s="31" t="s">
        <v>314</v>
      </c>
      <c r="C4" s="13" t="s">
        <v>315</v>
      </c>
      <c r="D4" s="13"/>
      <c r="E4" s="13"/>
      <c r="F4" s="13"/>
      <c r="G4" s="13"/>
      <c r="H4" s="13"/>
    </row>
    <row r="5" ht="20.1" customHeight="1" spans="1:8">
      <c r="A5" s="31"/>
      <c r="B5" s="31"/>
      <c r="C5" s="32" t="s">
        <v>57</v>
      </c>
      <c r="D5" s="15" t="s">
        <v>200</v>
      </c>
      <c r="E5" s="33" t="s">
        <v>316</v>
      </c>
      <c r="F5" s="34"/>
      <c r="G5" s="34"/>
      <c r="H5" s="35" t="s">
        <v>205</v>
      </c>
    </row>
    <row r="6" ht="33.75" customHeight="1" spans="1:8">
      <c r="A6" s="21"/>
      <c r="B6" s="21"/>
      <c r="C6" s="36"/>
      <c r="D6" s="22"/>
      <c r="E6" s="37" t="s">
        <v>72</v>
      </c>
      <c r="F6" s="38" t="s">
        <v>317</v>
      </c>
      <c r="G6" s="39" t="s">
        <v>318</v>
      </c>
      <c r="H6" s="40"/>
    </row>
    <row r="7" ht="20.1" customHeight="1" spans="1:8">
      <c r="A7" s="24" t="s">
        <v>36</v>
      </c>
      <c r="B7" s="41" t="s">
        <v>36</v>
      </c>
      <c r="C7" s="26">
        <f t="shared" ref="C7:C12" si="0">SUM(D7,F7:H7)</f>
        <v>0</v>
      </c>
      <c r="D7" s="42" t="s">
        <v>36</v>
      </c>
      <c r="E7" s="42">
        <f t="shared" ref="E7:E12" si="1">SUM(F7:G7)</f>
        <v>0</v>
      </c>
      <c r="F7" s="42" t="s">
        <v>36</v>
      </c>
      <c r="G7" s="25" t="s">
        <v>36</v>
      </c>
      <c r="H7" s="43" t="s">
        <v>36</v>
      </c>
    </row>
    <row r="8" ht="20.1" customHeight="1" spans="1:8">
      <c r="A8" s="24" t="s">
        <v>36</v>
      </c>
      <c r="B8" s="41" t="s">
        <v>36</v>
      </c>
      <c r="C8" s="26">
        <f t="shared" si="0"/>
        <v>0</v>
      </c>
      <c r="D8" s="42" t="s">
        <v>36</v>
      </c>
      <c r="E8" s="42">
        <f t="shared" si="1"/>
        <v>0</v>
      </c>
      <c r="F8" s="42" t="s">
        <v>36</v>
      </c>
      <c r="G8" s="25" t="s">
        <v>36</v>
      </c>
      <c r="H8" s="43" t="s">
        <v>36</v>
      </c>
    </row>
    <row r="9" ht="20.1" customHeight="1" spans="1:8">
      <c r="A9" s="24" t="s">
        <v>36</v>
      </c>
      <c r="B9" s="41" t="s">
        <v>36</v>
      </c>
      <c r="C9" s="26">
        <f t="shared" si="0"/>
        <v>0</v>
      </c>
      <c r="D9" s="42" t="s">
        <v>36</v>
      </c>
      <c r="E9" s="42">
        <f t="shared" si="1"/>
        <v>0</v>
      </c>
      <c r="F9" s="42" t="s">
        <v>36</v>
      </c>
      <c r="G9" s="25" t="s">
        <v>36</v>
      </c>
      <c r="H9" s="43" t="s">
        <v>36</v>
      </c>
    </row>
    <row r="10" ht="20.1" customHeight="1" spans="1:8">
      <c r="A10" s="24" t="s">
        <v>36</v>
      </c>
      <c r="B10" s="41" t="s">
        <v>36</v>
      </c>
      <c r="C10" s="26">
        <f t="shared" si="0"/>
        <v>0</v>
      </c>
      <c r="D10" s="42" t="s">
        <v>36</v>
      </c>
      <c r="E10" s="42">
        <f t="shared" si="1"/>
        <v>0</v>
      </c>
      <c r="F10" s="42" t="s">
        <v>36</v>
      </c>
      <c r="G10" s="25" t="s">
        <v>36</v>
      </c>
      <c r="H10" s="43" t="s">
        <v>36</v>
      </c>
    </row>
    <row r="11" ht="20.1" customHeight="1" spans="1:8">
      <c r="A11" s="24" t="s">
        <v>36</v>
      </c>
      <c r="B11" s="41" t="s">
        <v>36</v>
      </c>
      <c r="C11" s="26">
        <f t="shared" si="0"/>
        <v>0</v>
      </c>
      <c r="D11" s="42" t="s">
        <v>36</v>
      </c>
      <c r="E11" s="42">
        <f t="shared" si="1"/>
        <v>0</v>
      </c>
      <c r="F11" s="42" t="s">
        <v>36</v>
      </c>
      <c r="G11" s="25" t="s">
        <v>36</v>
      </c>
      <c r="H11" s="43" t="s">
        <v>36</v>
      </c>
    </row>
    <row r="12" ht="20.1" customHeight="1" spans="1:8">
      <c r="A12" s="24" t="s">
        <v>36</v>
      </c>
      <c r="B12" s="41" t="s">
        <v>36</v>
      </c>
      <c r="C12" s="26">
        <f t="shared" si="0"/>
        <v>0</v>
      </c>
      <c r="D12" s="42" t="s">
        <v>36</v>
      </c>
      <c r="E12" s="42">
        <f t="shared" si="1"/>
        <v>0</v>
      </c>
      <c r="F12" s="42" t="s">
        <v>36</v>
      </c>
      <c r="G12" s="25" t="s">
        <v>36</v>
      </c>
      <c r="H12" s="43" t="s">
        <v>36</v>
      </c>
    </row>
    <row r="14" spans="1:1">
      <c r="A14" t="s">
        <v>319</v>
      </c>
    </row>
  </sheetData>
  <mergeCells count="7">
    <mergeCell ref="A2:H2"/>
    <mergeCell ref="C4:H4"/>
    <mergeCell ref="A4:A6"/>
    <mergeCell ref="B4:B6"/>
    <mergeCell ref="C5:C6"/>
    <mergeCell ref="D5:D6"/>
    <mergeCell ref="H5:H6"/>
  </mergeCells>
  <printOptions horizontalCentered="1"/>
  <pageMargins left="0.590972244739532" right="0.590972244739532" top="0.984722197055817" bottom="0.984722197055817" header="0.512499988079071" footer="0.512499988079071"/>
  <pageSetup paperSize="9" fitToHeight="1000" orientation="landscape" errors="blank" horizontalDpi="600" verticalDpi="600"/>
  <headerFooter alignWithMargins="0">
    <oddFooter>&amp;C第 &amp;P 页,共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H13"/>
  <sheetViews>
    <sheetView showGridLines="0" showZeros="0" tabSelected="1" zoomScaleSheetLayoutView="60" workbookViewId="0">
      <selection activeCell="E33" sqref="E33"/>
    </sheetView>
  </sheetViews>
  <sheetFormatPr defaultColWidth="9.33333333333333" defaultRowHeight="11.25" outlineLevelCol="7"/>
  <cols>
    <col min="1" max="3" width="5.66666666666667" customWidth="1"/>
    <col min="4" max="4" width="17" customWidth="1"/>
    <col min="5" max="5" width="92.3333333333333" customWidth="1"/>
    <col min="6" max="8" width="18.1666666666667" customWidth="1"/>
  </cols>
  <sheetData>
    <row r="1" ht="20.1" customHeight="1" spans="1:8">
      <c r="A1" s="1"/>
      <c r="B1" s="2"/>
      <c r="C1" s="2"/>
      <c r="D1" s="2"/>
      <c r="E1" s="2"/>
      <c r="F1" s="2"/>
      <c r="G1" s="2"/>
      <c r="H1" s="3" t="s">
        <v>326</v>
      </c>
    </row>
    <row r="2" ht="20.1" customHeight="1" spans="1:8">
      <c r="A2" s="4" t="s">
        <v>327</v>
      </c>
      <c r="B2" s="4"/>
      <c r="C2" s="4"/>
      <c r="D2" s="4"/>
      <c r="E2" s="4"/>
      <c r="F2" s="4"/>
      <c r="G2" s="4"/>
      <c r="H2" s="4"/>
    </row>
    <row r="3" ht="20.1" customHeight="1" spans="1:8">
      <c r="A3" s="5" t="s">
        <v>2</v>
      </c>
      <c r="B3" s="6"/>
      <c r="C3" s="6"/>
      <c r="D3" s="6"/>
      <c r="E3" s="6"/>
      <c r="F3" s="7"/>
      <c r="G3" s="7"/>
      <c r="H3" s="8" t="s">
        <v>3</v>
      </c>
    </row>
    <row r="4" ht="20.1" customHeight="1" spans="1:8">
      <c r="A4" s="9" t="s">
        <v>56</v>
      </c>
      <c r="B4" s="10"/>
      <c r="C4" s="10"/>
      <c r="D4" s="10"/>
      <c r="E4" s="11"/>
      <c r="F4" s="12" t="s">
        <v>328</v>
      </c>
      <c r="G4" s="13"/>
      <c r="H4" s="13"/>
    </row>
    <row r="5" ht="20.1" customHeight="1" spans="1:8">
      <c r="A5" s="9" t="s">
        <v>67</v>
      </c>
      <c r="B5" s="10"/>
      <c r="C5" s="11"/>
      <c r="D5" s="14" t="s">
        <v>68</v>
      </c>
      <c r="E5" s="15" t="s">
        <v>104</v>
      </c>
      <c r="F5" s="16" t="s">
        <v>57</v>
      </c>
      <c r="G5" s="16" t="s">
        <v>100</v>
      </c>
      <c r="H5" s="13" t="s">
        <v>101</v>
      </c>
    </row>
    <row r="6" ht="20.1" customHeight="1" spans="1:8">
      <c r="A6" s="17" t="s">
        <v>77</v>
      </c>
      <c r="B6" s="18" t="s">
        <v>78</v>
      </c>
      <c r="C6" s="19" t="s">
        <v>79</v>
      </c>
      <c r="D6" s="20"/>
      <c r="E6" s="21"/>
      <c r="F6" s="22"/>
      <c r="G6" s="22"/>
      <c r="H6" s="23"/>
    </row>
    <row r="7" ht="20.1" customHeight="1" spans="1:8">
      <c r="A7" s="24" t="s">
        <v>36</v>
      </c>
      <c r="B7" s="24" t="s">
        <v>36</v>
      </c>
      <c r="C7" s="24" t="s">
        <v>36</v>
      </c>
      <c r="D7" s="24" t="s">
        <v>36</v>
      </c>
      <c r="E7" s="24" t="s">
        <v>36</v>
      </c>
      <c r="F7" s="25">
        <f>SUM(G7:H7)</f>
        <v>0</v>
      </c>
      <c r="G7" s="26" t="s">
        <v>36</v>
      </c>
      <c r="H7" s="25" t="s">
        <v>36</v>
      </c>
    </row>
    <row r="8" ht="20.1" customHeight="1" spans="1:8">
      <c r="A8" s="24" t="s">
        <v>36</v>
      </c>
      <c r="B8" s="24" t="s">
        <v>36</v>
      </c>
      <c r="C8" s="24" t="s">
        <v>36</v>
      </c>
      <c r="D8" s="24" t="s">
        <v>36</v>
      </c>
      <c r="E8" s="24" t="s">
        <v>36</v>
      </c>
      <c r="F8" s="25">
        <f>SUM(G8:H8)</f>
        <v>0</v>
      </c>
      <c r="G8" s="26" t="s">
        <v>36</v>
      </c>
      <c r="H8" s="25" t="s">
        <v>36</v>
      </c>
    </row>
    <row r="9" ht="20.1" customHeight="1" spans="1:8">
      <c r="A9" s="24" t="s">
        <v>36</v>
      </c>
      <c r="B9" s="24" t="s">
        <v>36</v>
      </c>
      <c r="C9" s="24" t="s">
        <v>36</v>
      </c>
      <c r="D9" s="24" t="s">
        <v>36</v>
      </c>
      <c r="E9" s="24" t="s">
        <v>36</v>
      </c>
      <c r="F9" s="25">
        <f>SUM(G9:H9)</f>
        <v>0</v>
      </c>
      <c r="G9" s="26" t="s">
        <v>36</v>
      </c>
      <c r="H9" s="25" t="s">
        <v>36</v>
      </c>
    </row>
    <row r="10" ht="20.1" customHeight="1" spans="1:8">
      <c r="A10" s="24" t="s">
        <v>36</v>
      </c>
      <c r="B10" s="24" t="s">
        <v>36</v>
      </c>
      <c r="C10" s="24" t="s">
        <v>36</v>
      </c>
      <c r="D10" s="24" t="s">
        <v>36</v>
      </c>
      <c r="E10" s="24" t="s">
        <v>36</v>
      </c>
      <c r="F10" s="25">
        <f>SUM(G10:H10)</f>
        <v>0</v>
      </c>
      <c r="G10" s="26" t="s">
        <v>36</v>
      </c>
      <c r="H10" s="25" t="s">
        <v>36</v>
      </c>
    </row>
    <row r="11" ht="20.1" customHeight="1" spans="1:8">
      <c r="A11" s="24" t="s">
        <v>36</v>
      </c>
      <c r="B11" s="24" t="s">
        <v>36</v>
      </c>
      <c r="C11" s="24" t="s">
        <v>36</v>
      </c>
      <c r="D11" s="24" t="s">
        <v>36</v>
      </c>
      <c r="E11" s="24" t="s">
        <v>36</v>
      </c>
      <c r="F11" s="25">
        <f>SUM(G11:H11)</f>
        <v>0</v>
      </c>
      <c r="G11" s="26" t="s">
        <v>36</v>
      </c>
      <c r="H11" s="25" t="s">
        <v>36</v>
      </c>
    </row>
    <row r="13" spans="1:1">
      <c r="A13" t="s">
        <v>319</v>
      </c>
    </row>
  </sheetData>
  <mergeCells count="9">
    <mergeCell ref="A2:H2"/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590972244739532" right="0.590972244739532" top="0.984722197055817" bottom="0.984722197055817" header="0.512499988079071" footer="0.512499988079071"/>
  <pageSetup paperSize="9" scale="91" fitToHeight="1000" orientation="landscape" errors="blank" horizontalDpi="600" verticalDpi="600"/>
  <headerFooter alignWithMargins="0">
    <oddFooter>&amp;C第 &amp;P 页,共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T13"/>
  <sheetViews>
    <sheetView showGridLines="0" showZeros="0" zoomScaleSheetLayoutView="60" workbookViewId="0">
      <selection activeCell="A1" sqref="A1"/>
    </sheetView>
  </sheetViews>
  <sheetFormatPr defaultColWidth="9.33333333333333" defaultRowHeight="11.25"/>
  <cols>
    <col min="1" max="1" width="4.83333333333333" customWidth="1"/>
    <col min="2" max="3" width="3.66666666666667" customWidth="1"/>
    <col min="4" max="4" width="9.16666666666667" customWidth="1"/>
    <col min="5" max="5" width="38" customWidth="1"/>
    <col min="6" max="10" width="13.3333333333333" customWidth="1"/>
    <col min="11" max="14" width="12.1666666666667" customWidth="1"/>
    <col min="15" max="15" width="11.8333333333333" customWidth="1"/>
    <col min="16" max="17" width="10.6666666666667" customWidth="1"/>
    <col min="18" max="18" width="12.1666666666667" customWidth="1"/>
    <col min="19" max="19" width="9.83333333333333" customWidth="1"/>
    <col min="20" max="20" width="10.6666666666667" customWidth="1"/>
  </cols>
  <sheetData>
    <row r="1" ht="20.1" customHeight="1" spans="1:20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82"/>
      <c r="T1" s="140" t="s">
        <v>54</v>
      </c>
    </row>
    <row r="2" ht="20.1" customHeight="1" spans="1:20">
      <c r="A2" s="4" t="s">
        <v>55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20.1" customHeight="1" spans="1:20">
      <c r="A3" s="5" t="s">
        <v>2</v>
      </c>
      <c r="B3" s="6"/>
      <c r="C3" s="6"/>
      <c r="D3" s="6"/>
      <c r="E3" s="6"/>
      <c r="F3" s="30"/>
      <c r="G3" s="30"/>
      <c r="H3" s="30"/>
      <c r="I3" s="30"/>
      <c r="J3" s="74"/>
      <c r="K3" s="74"/>
      <c r="L3" s="74"/>
      <c r="M3" s="74"/>
      <c r="N3" s="74"/>
      <c r="O3" s="74"/>
      <c r="P3" s="74"/>
      <c r="Q3" s="74"/>
      <c r="R3" s="74"/>
      <c r="S3" s="61"/>
      <c r="T3" s="8" t="s">
        <v>3</v>
      </c>
    </row>
    <row r="4" ht="20.1" customHeight="1" spans="1:20">
      <c r="A4" s="9" t="s">
        <v>56</v>
      </c>
      <c r="B4" s="10"/>
      <c r="C4" s="10"/>
      <c r="D4" s="10"/>
      <c r="E4" s="11"/>
      <c r="F4" s="53" t="s">
        <v>57</v>
      </c>
      <c r="G4" s="13" t="s">
        <v>58</v>
      </c>
      <c r="H4" s="16" t="s">
        <v>59</v>
      </c>
      <c r="I4" s="16" t="s">
        <v>60</v>
      </c>
      <c r="J4" s="16" t="s">
        <v>61</v>
      </c>
      <c r="K4" s="16" t="s">
        <v>62</v>
      </c>
      <c r="L4" s="16"/>
      <c r="M4" s="135" t="s">
        <v>63</v>
      </c>
      <c r="N4" s="71" t="s">
        <v>64</v>
      </c>
      <c r="O4" s="72"/>
      <c r="P4" s="72"/>
      <c r="Q4" s="72"/>
      <c r="R4" s="73"/>
      <c r="S4" s="53" t="s">
        <v>65</v>
      </c>
      <c r="T4" s="16" t="s">
        <v>66</v>
      </c>
    </row>
    <row r="5" ht="20.1" customHeight="1" spans="1:20">
      <c r="A5" s="9" t="s">
        <v>67</v>
      </c>
      <c r="B5" s="10"/>
      <c r="C5" s="11"/>
      <c r="D5" s="55" t="s">
        <v>68</v>
      </c>
      <c r="E5" s="15" t="s">
        <v>69</v>
      </c>
      <c r="F5" s="16"/>
      <c r="G5" s="13"/>
      <c r="H5" s="16"/>
      <c r="I5" s="16"/>
      <c r="J5" s="16"/>
      <c r="K5" s="136" t="s">
        <v>70</v>
      </c>
      <c r="L5" s="16" t="s">
        <v>71</v>
      </c>
      <c r="M5" s="137"/>
      <c r="N5" s="67" t="s">
        <v>72</v>
      </c>
      <c r="O5" s="67" t="s">
        <v>73</v>
      </c>
      <c r="P5" s="67" t="s">
        <v>74</v>
      </c>
      <c r="Q5" s="67" t="s">
        <v>75</v>
      </c>
      <c r="R5" s="67" t="s">
        <v>76</v>
      </c>
      <c r="S5" s="16"/>
      <c r="T5" s="16"/>
    </row>
    <row r="6" ht="30.75" customHeight="1" spans="1:20">
      <c r="A6" s="18" t="s">
        <v>77</v>
      </c>
      <c r="B6" s="17" t="s">
        <v>78</v>
      </c>
      <c r="C6" s="19" t="s">
        <v>79</v>
      </c>
      <c r="D6" s="21"/>
      <c r="E6" s="21"/>
      <c r="F6" s="22"/>
      <c r="G6" s="23"/>
      <c r="H6" s="22"/>
      <c r="I6" s="22"/>
      <c r="J6" s="22"/>
      <c r="K6" s="138"/>
      <c r="L6" s="22"/>
      <c r="M6" s="139"/>
      <c r="N6" s="22"/>
      <c r="O6" s="22"/>
      <c r="P6" s="22"/>
      <c r="Q6" s="22"/>
      <c r="R6" s="22"/>
      <c r="S6" s="22"/>
      <c r="T6" s="22"/>
    </row>
    <row r="7" ht="20.1" customHeight="1" spans="1:20">
      <c r="A7" s="24" t="s">
        <v>36</v>
      </c>
      <c r="B7" s="24" t="s">
        <v>36</v>
      </c>
      <c r="C7" s="24" t="s">
        <v>36</v>
      </c>
      <c r="D7" s="24" t="s">
        <v>36</v>
      </c>
      <c r="E7" s="24" t="s">
        <v>57</v>
      </c>
      <c r="F7" s="42">
        <v>2191.57</v>
      </c>
      <c r="G7" s="42">
        <v>0</v>
      </c>
      <c r="H7" s="42">
        <v>2191.57</v>
      </c>
      <c r="I7" s="42">
        <v>0</v>
      </c>
      <c r="J7" s="25">
        <v>0</v>
      </c>
      <c r="K7" s="26">
        <v>0</v>
      </c>
      <c r="L7" s="42">
        <v>0</v>
      </c>
      <c r="M7" s="25">
        <v>0</v>
      </c>
      <c r="N7" s="26">
        <f t="shared" ref="N7:N13" si="0">SUM(O7:R7)</f>
        <v>0</v>
      </c>
      <c r="O7" s="42">
        <v>0</v>
      </c>
      <c r="P7" s="42">
        <v>0</v>
      </c>
      <c r="Q7" s="42">
        <v>0</v>
      </c>
      <c r="R7" s="25">
        <v>0</v>
      </c>
      <c r="S7" s="26">
        <v>0</v>
      </c>
      <c r="T7" s="25">
        <v>0</v>
      </c>
    </row>
    <row r="8" ht="20.1" customHeight="1" spans="1:20">
      <c r="A8" s="24" t="s">
        <v>80</v>
      </c>
      <c r="B8" s="24" t="s">
        <v>81</v>
      </c>
      <c r="C8" s="24" t="s">
        <v>82</v>
      </c>
      <c r="D8" s="24" t="s">
        <v>83</v>
      </c>
      <c r="E8" s="24" t="s">
        <v>84</v>
      </c>
      <c r="F8" s="42">
        <v>90.66</v>
      </c>
      <c r="G8" s="42">
        <v>0</v>
      </c>
      <c r="H8" s="42">
        <v>90.66</v>
      </c>
      <c r="I8" s="42">
        <v>0</v>
      </c>
      <c r="J8" s="25">
        <v>0</v>
      </c>
      <c r="K8" s="26">
        <v>0</v>
      </c>
      <c r="L8" s="42">
        <v>0</v>
      </c>
      <c r="M8" s="25">
        <v>0</v>
      </c>
      <c r="N8" s="26">
        <f t="shared" si="0"/>
        <v>0</v>
      </c>
      <c r="O8" s="42">
        <v>0</v>
      </c>
      <c r="P8" s="42">
        <v>0</v>
      </c>
      <c r="Q8" s="42">
        <v>0</v>
      </c>
      <c r="R8" s="25">
        <v>0</v>
      </c>
      <c r="S8" s="26">
        <v>0</v>
      </c>
      <c r="T8" s="25">
        <v>0</v>
      </c>
    </row>
    <row r="9" ht="20.1" customHeight="1" spans="1:20">
      <c r="A9" s="24" t="s">
        <v>80</v>
      </c>
      <c r="B9" s="24" t="s">
        <v>81</v>
      </c>
      <c r="C9" s="24" t="s">
        <v>85</v>
      </c>
      <c r="D9" s="24" t="s">
        <v>83</v>
      </c>
      <c r="E9" s="24" t="s">
        <v>86</v>
      </c>
      <c r="F9" s="42">
        <v>2044.1</v>
      </c>
      <c r="G9" s="42">
        <v>0</v>
      </c>
      <c r="H9" s="42">
        <v>2044.1</v>
      </c>
      <c r="I9" s="42">
        <v>0</v>
      </c>
      <c r="J9" s="25">
        <v>0</v>
      </c>
      <c r="K9" s="26">
        <v>0</v>
      </c>
      <c r="L9" s="42">
        <v>0</v>
      </c>
      <c r="M9" s="25">
        <v>0</v>
      </c>
      <c r="N9" s="26">
        <f t="shared" si="0"/>
        <v>0</v>
      </c>
      <c r="O9" s="42">
        <v>0</v>
      </c>
      <c r="P9" s="42">
        <v>0</v>
      </c>
      <c r="Q9" s="42">
        <v>0</v>
      </c>
      <c r="R9" s="25">
        <v>0</v>
      </c>
      <c r="S9" s="26">
        <v>0</v>
      </c>
      <c r="T9" s="25">
        <v>0</v>
      </c>
    </row>
    <row r="10" ht="20.1" customHeight="1" spans="1:20">
      <c r="A10" s="24" t="s">
        <v>87</v>
      </c>
      <c r="B10" s="24" t="s">
        <v>88</v>
      </c>
      <c r="C10" s="24" t="s">
        <v>88</v>
      </c>
      <c r="D10" s="24" t="s">
        <v>83</v>
      </c>
      <c r="E10" s="24" t="s">
        <v>89</v>
      </c>
      <c r="F10" s="42">
        <v>34.21</v>
      </c>
      <c r="G10" s="42">
        <v>0</v>
      </c>
      <c r="H10" s="42">
        <v>34.21</v>
      </c>
      <c r="I10" s="42">
        <v>0</v>
      </c>
      <c r="J10" s="25">
        <v>0</v>
      </c>
      <c r="K10" s="26">
        <v>0</v>
      </c>
      <c r="L10" s="42">
        <v>0</v>
      </c>
      <c r="M10" s="25">
        <v>0</v>
      </c>
      <c r="N10" s="26">
        <f t="shared" si="0"/>
        <v>0</v>
      </c>
      <c r="O10" s="42">
        <v>0</v>
      </c>
      <c r="P10" s="42">
        <v>0</v>
      </c>
      <c r="Q10" s="42">
        <v>0</v>
      </c>
      <c r="R10" s="25">
        <v>0</v>
      </c>
      <c r="S10" s="26">
        <v>0</v>
      </c>
      <c r="T10" s="25">
        <v>0</v>
      </c>
    </row>
    <row r="11" ht="20.1" customHeight="1" spans="1:20">
      <c r="A11" s="24" t="s">
        <v>87</v>
      </c>
      <c r="B11" s="24" t="s">
        <v>88</v>
      </c>
      <c r="C11" s="24" t="s">
        <v>81</v>
      </c>
      <c r="D11" s="24" t="s">
        <v>83</v>
      </c>
      <c r="E11" s="24" t="s">
        <v>90</v>
      </c>
      <c r="F11" s="42">
        <v>10</v>
      </c>
      <c r="G11" s="42">
        <v>0</v>
      </c>
      <c r="H11" s="42">
        <v>10</v>
      </c>
      <c r="I11" s="42">
        <v>0</v>
      </c>
      <c r="J11" s="25">
        <v>0</v>
      </c>
      <c r="K11" s="26">
        <v>0</v>
      </c>
      <c r="L11" s="42">
        <v>0</v>
      </c>
      <c r="M11" s="25">
        <v>0</v>
      </c>
      <c r="N11" s="26">
        <f t="shared" si="0"/>
        <v>0</v>
      </c>
      <c r="O11" s="42">
        <v>0</v>
      </c>
      <c r="P11" s="42">
        <v>0</v>
      </c>
      <c r="Q11" s="42">
        <v>0</v>
      </c>
      <c r="R11" s="25">
        <v>0</v>
      </c>
      <c r="S11" s="26">
        <v>0</v>
      </c>
      <c r="T11" s="25">
        <v>0</v>
      </c>
    </row>
    <row r="12" ht="20.1" customHeight="1" spans="1:20">
      <c r="A12" s="24" t="s">
        <v>91</v>
      </c>
      <c r="B12" s="24" t="s">
        <v>92</v>
      </c>
      <c r="C12" s="24" t="s">
        <v>93</v>
      </c>
      <c r="D12" s="24" t="s">
        <v>83</v>
      </c>
      <c r="E12" s="24" t="s">
        <v>94</v>
      </c>
      <c r="F12" s="42">
        <v>5.6</v>
      </c>
      <c r="G12" s="42">
        <v>0</v>
      </c>
      <c r="H12" s="42">
        <v>5.6</v>
      </c>
      <c r="I12" s="42">
        <v>0</v>
      </c>
      <c r="J12" s="25">
        <v>0</v>
      </c>
      <c r="K12" s="26">
        <v>0</v>
      </c>
      <c r="L12" s="42">
        <v>0</v>
      </c>
      <c r="M12" s="25">
        <v>0</v>
      </c>
      <c r="N12" s="26">
        <f t="shared" si="0"/>
        <v>0</v>
      </c>
      <c r="O12" s="42">
        <v>0</v>
      </c>
      <c r="P12" s="42">
        <v>0</v>
      </c>
      <c r="Q12" s="42">
        <v>0</v>
      </c>
      <c r="R12" s="25">
        <v>0</v>
      </c>
      <c r="S12" s="26">
        <v>0</v>
      </c>
      <c r="T12" s="25">
        <v>0</v>
      </c>
    </row>
    <row r="13" ht="20.1" customHeight="1" spans="1:20">
      <c r="A13" s="24" t="s">
        <v>95</v>
      </c>
      <c r="B13" s="24" t="s">
        <v>93</v>
      </c>
      <c r="C13" s="24" t="s">
        <v>96</v>
      </c>
      <c r="D13" s="24" t="s">
        <v>83</v>
      </c>
      <c r="E13" s="24" t="s">
        <v>97</v>
      </c>
      <c r="F13" s="42">
        <v>7</v>
      </c>
      <c r="G13" s="42">
        <v>0</v>
      </c>
      <c r="H13" s="42">
        <v>7</v>
      </c>
      <c r="I13" s="42">
        <v>0</v>
      </c>
      <c r="J13" s="25">
        <v>0</v>
      </c>
      <c r="K13" s="26">
        <v>0</v>
      </c>
      <c r="L13" s="42">
        <v>0</v>
      </c>
      <c r="M13" s="25">
        <v>0</v>
      </c>
      <c r="N13" s="26">
        <f t="shared" si="0"/>
        <v>0</v>
      </c>
      <c r="O13" s="42">
        <v>0</v>
      </c>
      <c r="P13" s="42">
        <v>0</v>
      </c>
      <c r="Q13" s="42">
        <v>0</v>
      </c>
      <c r="R13" s="25">
        <v>0</v>
      </c>
      <c r="S13" s="26">
        <v>0</v>
      </c>
      <c r="T13" s="25">
        <v>0</v>
      </c>
    </row>
  </sheetData>
  <mergeCells count="22">
    <mergeCell ref="A2:T2"/>
    <mergeCell ref="A4:E4"/>
    <mergeCell ref="K4:L4"/>
    <mergeCell ref="N4:R4"/>
    <mergeCell ref="A5:C5"/>
    <mergeCell ref="D5:D6"/>
    <mergeCell ref="E5:E6"/>
    <mergeCell ref="F4:F6"/>
    <mergeCell ref="G4:G6"/>
    <mergeCell ref="H4:H6"/>
    <mergeCell ref="I4:I6"/>
    <mergeCell ref="J4:J6"/>
    <mergeCell ref="K5:K6"/>
    <mergeCell ref="L5:L6"/>
    <mergeCell ref="M4:M6"/>
    <mergeCell ref="N5:N6"/>
    <mergeCell ref="O5:O6"/>
    <mergeCell ref="P5:P6"/>
    <mergeCell ref="Q5:Q6"/>
    <mergeCell ref="R5:R6"/>
    <mergeCell ref="S4:S6"/>
    <mergeCell ref="T4:T6"/>
  </mergeCells>
  <printOptions horizontalCentered="1"/>
  <pageMargins left="0.590972244739532" right="0.590972244739532" top="0.984722197055817" bottom="0.984722197055817" header="0.512499988079071" footer="0.512499988079071"/>
  <pageSetup paperSize="9" scale="68" fitToHeight="1000" orientation="landscape" errors="blank" horizontalDpi="600" verticalDpi="600"/>
  <headerFooter alignWithMargins="0">
    <oddFooter>&amp;C第 &amp;P 页,共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J13"/>
  <sheetViews>
    <sheetView showGridLines="0" showZeros="0" zoomScaleSheetLayoutView="60" workbookViewId="0">
      <selection activeCell="A1" sqref="A1"/>
    </sheetView>
  </sheetViews>
  <sheetFormatPr defaultColWidth="9.33333333333333" defaultRowHeight="11.25"/>
  <cols>
    <col min="1" max="1" width="5" customWidth="1"/>
    <col min="2" max="3" width="3.66666666666667" customWidth="1"/>
    <col min="4" max="4" width="10.1666666666667" customWidth="1"/>
    <col min="5" max="5" width="50.8333333333333" customWidth="1"/>
    <col min="6" max="10" width="14.5" customWidth="1"/>
  </cols>
  <sheetData>
    <row r="1" ht="20.1" customHeight="1" spans="1:10">
      <c r="A1" s="27"/>
      <c r="B1" s="120"/>
      <c r="C1" s="120"/>
      <c r="D1" s="120"/>
      <c r="E1" s="120"/>
      <c r="F1" s="120"/>
      <c r="G1" s="120"/>
      <c r="H1" s="120"/>
      <c r="I1" s="120"/>
      <c r="J1" s="133" t="s">
        <v>98</v>
      </c>
    </row>
    <row r="2" ht="20.1" customHeight="1" spans="1:10">
      <c r="A2" s="4" t="s">
        <v>99</v>
      </c>
      <c r="B2" s="4"/>
      <c r="C2" s="4"/>
      <c r="D2" s="4"/>
      <c r="E2" s="4"/>
      <c r="F2" s="4"/>
      <c r="G2" s="4"/>
      <c r="H2" s="4"/>
      <c r="I2" s="4"/>
      <c r="J2" s="4"/>
    </row>
    <row r="3" ht="20.1" customHeight="1" spans="1:10">
      <c r="A3" s="87" t="s">
        <v>2</v>
      </c>
      <c r="B3" s="88"/>
      <c r="C3" s="88"/>
      <c r="D3" s="88"/>
      <c r="E3" s="88"/>
      <c r="F3" s="121"/>
      <c r="G3" s="121"/>
      <c r="H3" s="121"/>
      <c r="I3" s="121"/>
      <c r="J3" s="8" t="s">
        <v>3</v>
      </c>
    </row>
    <row r="4" ht="20.1" customHeight="1" spans="1:10">
      <c r="A4" s="89" t="s">
        <v>56</v>
      </c>
      <c r="B4" s="91"/>
      <c r="C4" s="91"/>
      <c r="D4" s="91"/>
      <c r="E4" s="90"/>
      <c r="F4" s="122" t="s">
        <v>57</v>
      </c>
      <c r="G4" s="123" t="s">
        <v>100</v>
      </c>
      <c r="H4" s="124" t="s">
        <v>101</v>
      </c>
      <c r="I4" s="124" t="s">
        <v>102</v>
      </c>
      <c r="J4" s="129" t="s">
        <v>103</v>
      </c>
    </row>
    <row r="5" ht="20.1" customHeight="1" spans="1:10">
      <c r="A5" s="89" t="s">
        <v>67</v>
      </c>
      <c r="B5" s="91"/>
      <c r="C5" s="90"/>
      <c r="D5" s="125" t="s">
        <v>68</v>
      </c>
      <c r="E5" s="126" t="s">
        <v>104</v>
      </c>
      <c r="F5" s="123"/>
      <c r="G5" s="123"/>
      <c r="H5" s="124"/>
      <c r="I5" s="124"/>
      <c r="J5" s="129"/>
    </row>
    <row r="6" ht="15" customHeight="1" spans="1:10">
      <c r="A6" s="127" t="s">
        <v>77</v>
      </c>
      <c r="B6" s="127" t="s">
        <v>78</v>
      </c>
      <c r="C6" s="128" t="s">
        <v>79</v>
      </c>
      <c r="D6" s="129"/>
      <c r="E6" s="130"/>
      <c r="F6" s="123"/>
      <c r="G6" s="123"/>
      <c r="H6" s="124"/>
      <c r="I6" s="124"/>
      <c r="J6" s="129"/>
    </row>
    <row r="7" ht="20.1" customHeight="1" spans="1:10">
      <c r="A7" s="131" t="s">
        <v>36</v>
      </c>
      <c r="B7" s="131" t="s">
        <v>36</v>
      </c>
      <c r="C7" s="131" t="s">
        <v>36</v>
      </c>
      <c r="D7" s="132" t="s">
        <v>36</v>
      </c>
      <c r="E7" s="132" t="s">
        <v>57</v>
      </c>
      <c r="F7" s="109">
        <f t="shared" ref="F7:F13" si="0">SUM(G7:J7)</f>
        <v>2191.57</v>
      </c>
      <c r="G7" s="109">
        <v>147.47</v>
      </c>
      <c r="H7" s="109">
        <v>2044.1</v>
      </c>
      <c r="I7" s="109">
        <v>0</v>
      </c>
      <c r="J7" s="134">
        <v>0</v>
      </c>
    </row>
    <row r="8" ht="20.1" customHeight="1" spans="1:10">
      <c r="A8" s="131" t="s">
        <v>80</v>
      </c>
      <c r="B8" s="131" t="s">
        <v>81</v>
      </c>
      <c r="C8" s="131" t="s">
        <v>82</v>
      </c>
      <c r="D8" s="132" t="s">
        <v>83</v>
      </c>
      <c r="E8" s="132" t="s">
        <v>84</v>
      </c>
      <c r="F8" s="109">
        <f t="shared" si="0"/>
        <v>90.66</v>
      </c>
      <c r="G8" s="109">
        <v>90.66</v>
      </c>
      <c r="H8" s="109">
        <v>0</v>
      </c>
      <c r="I8" s="109">
        <v>0</v>
      </c>
      <c r="J8" s="134">
        <v>0</v>
      </c>
    </row>
    <row r="9" ht="20.1" customHeight="1" spans="1:10">
      <c r="A9" s="131" t="s">
        <v>80</v>
      </c>
      <c r="B9" s="131" t="s">
        <v>81</v>
      </c>
      <c r="C9" s="131" t="s">
        <v>85</v>
      </c>
      <c r="D9" s="132" t="s">
        <v>83</v>
      </c>
      <c r="E9" s="132" t="s">
        <v>86</v>
      </c>
      <c r="F9" s="109">
        <f t="shared" si="0"/>
        <v>2044.1</v>
      </c>
      <c r="G9" s="109">
        <v>0</v>
      </c>
      <c r="H9" s="109">
        <v>2044.1</v>
      </c>
      <c r="I9" s="109">
        <v>0</v>
      </c>
      <c r="J9" s="134">
        <v>0</v>
      </c>
    </row>
    <row r="10" ht="20.1" customHeight="1" spans="1:10">
      <c r="A10" s="131" t="s">
        <v>87</v>
      </c>
      <c r="B10" s="131" t="s">
        <v>88</v>
      </c>
      <c r="C10" s="131" t="s">
        <v>88</v>
      </c>
      <c r="D10" s="132" t="s">
        <v>83</v>
      </c>
      <c r="E10" s="132" t="s">
        <v>89</v>
      </c>
      <c r="F10" s="109">
        <f t="shared" si="0"/>
        <v>34.21</v>
      </c>
      <c r="G10" s="109">
        <v>34.21</v>
      </c>
      <c r="H10" s="109">
        <v>0</v>
      </c>
      <c r="I10" s="109">
        <v>0</v>
      </c>
      <c r="J10" s="134">
        <v>0</v>
      </c>
    </row>
    <row r="11" ht="20.1" customHeight="1" spans="1:10">
      <c r="A11" s="131" t="s">
        <v>87</v>
      </c>
      <c r="B11" s="131" t="s">
        <v>88</v>
      </c>
      <c r="C11" s="131" t="s">
        <v>81</v>
      </c>
      <c r="D11" s="132" t="s">
        <v>83</v>
      </c>
      <c r="E11" s="132" t="s">
        <v>90</v>
      </c>
      <c r="F11" s="109">
        <f t="shared" si="0"/>
        <v>10</v>
      </c>
      <c r="G11" s="109">
        <v>10</v>
      </c>
      <c r="H11" s="109">
        <v>0</v>
      </c>
      <c r="I11" s="109">
        <v>0</v>
      </c>
      <c r="J11" s="134">
        <v>0</v>
      </c>
    </row>
    <row r="12" ht="20.1" customHeight="1" spans="1:10">
      <c r="A12" s="131" t="s">
        <v>91</v>
      </c>
      <c r="B12" s="131" t="s">
        <v>92</v>
      </c>
      <c r="C12" s="131" t="s">
        <v>93</v>
      </c>
      <c r="D12" s="132" t="s">
        <v>83</v>
      </c>
      <c r="E12" s="132" t="s">
        <v>94</v>
      </c>
      <c r="F12" s="109">
        <f t="shared" si="0"/>
        <v>5.6</v>
      </c>
      <c r="G12" s="109">
        <v>5.6</v>
      </c>
      <c r="H12" s="109">
        <v>0</v>
      </c>
      <c r="I12" s="109">
        <v>0</v>
      </c>
      <c r="J12" s="134">
        <v>0</v>
      </c>
    </row>
    <row r="13" ht="20.1" customHeight="1" spans="1:10">
      <c r="A13" s="131" t="s">
        <v>95</v>
      </c>
      <c r="B13" s="131" t="s">
        <v>93</v>
      </c>
      <c r="C13" s="131" t="s">
        <v>96</v>
      </c>
      <c r="D13" s="132" t="s">
        <v>83</v>
      </c>
      <c r="E13" s="132" t="s">
        <v>97</v>
      </c>
      <c r="F13" s="109">
        <f t="shared" si="0"/>
        <v>7</v>
      </c>
      <c r="G13" s="109">
        <v>7</v>
      </c>
      <c r="H13" s="109">
        <v>0</v>
      </c>
      <c r="I13" s="109">
        <v>0</v>
      </c>
      <c r="J13" s="134">
        <v>0</v>
      </c>
    </row>
  </sheetData>
  <mergeCells count="10">
    <mergeCell ref="A2:J2"/>
    <mergeCell ref="A4:E4"/>
    <mergeCell ref="A5:C5"/>
    <mergeCell ref="D5:D6"/>
    <mergeCell ref="E5:E6"/>
    <mergeCell ref="F4:F6"/>
    <mergeCell ref="G4:G6"/>
    <mergeCell ref="H4:H6"/>
    <mergeCell ref="I4:I6"/>
    <mergeCell ref="J4:J6"/>
  </mergeCells>
  <printOptions horizontalCentered="1"/>
  <pageMargins left="0.590277791023254" right="0.590277791023254" top="0.984027802944183" bottom="0.984027802944183" header="0.511805534362793" footer="0.511805534362793"/>
  <pageSetup paperSize="9" fitToHeight="1000" orientation="landscape" errors="blank" horizontalDpi="600" verticalDpi="600"/>
  <headerFooter alignWithMargins="0">
    <oddFooter>&amp;C第 &amp;P 页,共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autoPageBreaks="0"/>
  </sheetPr>
  <dimension ref="A1:H40"/>
  <sheetViews>
    <sheetView showGridLines="0" showZeros="0" zoomScaleSheetLayoutView="60" workbookViewId="0">
      <selection activeCell="A1" sqref="A1"/>
    </sheetView>
  </sheetViews>
  <sheetFormatPr defaultColWidth="9.33333333333333" defaultRowHeight="11.25" outlineLevelCol="7"/>
  <cols>
    <col min="1" max="1" width="53.5" customWidth="1"/>
    <col min="2" max="2" width="24.8333333333333" customWidth="1"/>
    <col min="3" max="3" width="53.5" customWidth="1"/>
    <col min="4" max="8" width="24.8333333333333" customWidth="1"/>
  </cols>
  <sheetData>
    <row r="1" ht="20.25" customHeight="1" spans="1:8">
      <c r="A1" s="86"/>
      <c r="B1" s="86"/>
      <c r="C1" s="86"/>
      <c r="D1" s="86"/>
      <c r="E1" s="86"/>
      <c r="F1" s="86"/>
      <c r="G1" s="86"/>
      <c r="H1" s="8" t="s">
        <v>105</v>
      </c>
    </row>
    <row r="2" ht="20.25" customHeight="1" spans="1:8">
      <c r="A2" s="4" t="s">
        <v>106</v>
      </c>
      <c r="B2" s="4"/>
      <c r="C2" s="4"/>
      <c r="D2" s="4"/>
      <c r="E2" s="4"/>
      <c r="F2" s="4"/>
      <c r="G2" s="4"/>
      <c r="H2" s="4"/>
    </row>
    <row r="3" ht="20.25" customHeight="1" spans="1:8">
      <c r="A3" s="87" t="s">
        <v>2</v>
      </c>
      <c r="B3" s="88"/>
      <c r="C3" s="27"/>
      <c r="D3" s="27"/>
      <c r="E3" s="27"/>
      <c r="F3" s="27"/>
      <c r="G3" s="27"/>
      <c r="H3" s="8" t="s">
        <v>3</v>
      </c>
    </row>
    <row r="4" ht="24" customHeight="1" spans="1:8">
      <c r="A4" s="89" t="s">
        <v>4</v>
      </c>
      <c r="B4" s="90"/>
      <c r="C4" s="89" t="s">
        <v>5</v>
      </c>
      <c r="D4" s="91"/>
      <c r="E4" s="91"/>
      <c r="F4" s="91"/>
      <c r="G4" s="91"/>
      <c r="H4" s="90"/>
    </row>
    <row r="5" ht="24" customHeight="1" spans="1:8">
      <c r="A5" s="92" t="s">
        <v>6</v>
      </c>
      <c r="B5" s="93" t="s">
        <v>7</v>
      </c>
      <c r="C5" s="92" t="s">
        <v>6</v>
      </c>
      <c r="D5" s="92" t="s">
        <v>57</v>
      </c>
      <c r="E5" s="93" t="s">
        <v>107</v>
      </c>
      <c r="F5" s="94" t="s">
        <v>108</v>
      </c>
      <c r="G5" s="93" t="s">
        <v>109</v>
      </c>
      <c r="H5" s="94" t="s">
        <v>110</v>
      </c>
    </row>
    <row r="6" ht="24" customHeight="1" spans="1:8">
      <c r="A6" s="95" t="s">
        <v>111</v>
      </c>
      <c r="B6" s="96">
        <f>SUM(B7:B9)</f>
        <v>2191.57</v>
      </c>
      <c r="C6" s="97" t="s">
        <v>112</v>
      </c>
      <c r="D6" s="96">
        <f t="shared" ref="D6:D36" si="0">SUM(E6:H6)</f>
        <v>2191.57</v>
      </c>
      <c r="E6" s="98">
        <f>SUM(E7:E36)</f>
        <v>2191.57</v>
      </c>
      <c r="F6" s="99">
        <f>SUM(F7:F36)</f>
        <v>0</v>
      </c>
      <c r="G6" s="99">
        <f>SUM(G7:G36)</f>
        <v>0</v>
      </c>
      <c r="H6" s="99">
        <f>SUM(H7:H36)</f>
        <v>0</v>
      </c>
    </row>
    <row r="7" ht="24" customHeight="1" spans="1:8">
      <c r="A7" s="95" t="s">
        <v>113</v>
      </c>
      <c r="B7" s="96">
        <v>2191.57</v>
      </c>
      <c r="C7" s="97" t="s">
        <v>114</v>
      </c>
      <c r="D7" s="96">
        <f t="shared" si="0"/>
        <v>2134.76</v>
      </c>
      <c r="E7" s="98">
        <v>2134.76</v>
      </c>
      <c r="F7" s="100">
        <v>0</v>
      </c>
      <c r="G7" s="100">
        <v>0</v>
      </c>
      <c r="H7" s="101">
        <v>0</v>
      </c>
    </row>
    <row r="8" ht="24" customHeight="1" spans="1:8">
      <c r="A8" s="95" t="s">
        <v>115</v>
      </c>
      <c r="B8" s="96">
        <v>0</v>
      </c>
      <c r="C8" s="97" t="s">
        <v>116</v>
      </c>
      <c r="D8" s="96">
        <f t="shared" si="0"/>
        <v>0</v>
      </c>
      <c r="E8" s="98">
        <v>0</v>
      </c>
      <c r="F8" s="98">
        <v>0</v>
      </c>
      <c r="G8" s="98">
        <v>0</v>
      </c>
      <c r="H8" s="96">
        <v>0</v>
      </c>
    </row>
    <row r="9" ht="24" customHeight="1" spans="1:8">
      <c r="A9" s="95" t="s">
        <v>117</v>
      </c>
      <c r="B9" s="96">
        <v>0</v>
      </c>
      <c r="C9" s="97" t="s">
        <v>118</v>
      </c>
      <c r="D9" s="96">
        <f t="shared" si="0"/>
        <v>0</v>
      </c>
      <c r="E9" s="98">
        <v>0</v>
      </c>
      <c r="F9" s="98">
        <v>0</v>
      </c>
      <c r="G9" s="98">
        <v>0</v>
      </c>
      <c r="H9" s="96">
        <v>0</v>
      </c>
    </row>
    <row r="10" ht="24" customHeight="1" spans="1:8">
      <c r="A10" s="95" t="s">
        <v>119</v>
      </c>
      <c r="B10" s="96">
        <f>SUM(B11:B14)</f>
        <v>0</v>
      </c>
      <c r="C10" s="97" t="s">
        <v>120</v>
      </c>
      <c r="D10" s="96">
        <f t="shared" si="0"/>
        <v>0</v>
      </c>
      <c r="E10" s="98">
        <v>0</v>
      </c>
      <c r="F10" s="98">
        <v>0</v>
      </c>
      <c r="G10" s="98">
        <v>0</v>
      </c>
      <c r="H10" s="96">
        <v>0</v>
      </c>
    </row>
    <row r="11" ht="24" customHeight="1" spans="1:8">
      <c r="A11" s="95" t="s">
        <v>113</v>
      </c>
      <c r="B11" s="96">
        <v>0</v>
      </c>
      <c r="C11" s="97" t="s">
        <v>121</v>
      </c>
      <c r="D11" s="96">
        <f t="shared" si="0"/>
        <v>0</v>
      </c>
      <c r="E11" s="98">
        <v>0</v>
      </c>
      <c r="F11" s="98">
        <v>0</v>
      </c>
      <c r="G11" s="98">
        <v>0</v>
      </c>
      <c r="H11" s="96">
        <v>0</v>
      </c>
    </row>
    <row r="12" ht="24" customHeight="1" spans="1:8">
      <c r="A12" s="95" t="s">
        <v>115</v>
      </c>
      <c r="B12" s="96">
        <v>0</v>
      </c>
      <c r="C12" s="97" t="s">
        <v>122</v>
      </c>
      <c r="D12" s="96">
        <f t="shared" si="0"/>
        <v>0</v>
      </c>
      <c r="E12" s="98">
        <v>0</v>
      </c>
      <c r="F12" s="98">
        <v>0</v>
      </c>
      <c r="G12" s="98">
        <v>0</v>
      </c>
      <c r="H12" s="96">
        <v>0</v>
      </c>
    </row>
    <row r="13" ht="24" customHeight="1" spans="1:8">
      <c r="A13" s="95" t="s">
        <v>117</v>
      </c>
      <c r="B13" s="96">
        <v>0</v>
      </c>
      <c r="C13" s="97" t="s">
        <v>123</v>
      </c>
      <c r="D13" s="96">
        <f t="shared" si="0"/>
        <v>0</v>
      </c>
      <c r="E13" s="98">
        <v>0</v>
      </c>
      <c r="F13" s="98">
        <v>0</v>
      </c>
      <c r="G13" s="98">
        <v>0</v>
      </c>
      <c r="H13" s="96">
        <v>0</v>
      </c>
    </row>
    <row r="14" ht="24" customHeight="1" spans="1:8">
      <c r="A14" s="95" t="s">
        <v>124</v>
      </c>
      <c r="B14" s="96">
        <v>0</v>
      </c>
      <c r="C14" s="97" t="s">
        <v>125</v>
      </c>
      <c r="D14" s="96">
        <f t="shared" si="0"/>
        <v>44.21</v>
      </c>
      <c r="E14" s="98">
        <v>44.21</v>
      </c>
      <c r="F14" s="98">
        <v>0</v>
      </c>
      <c r="G14" s="98">
        <v>0</v>
      </c>
      <c r="H14" s="96">
        <v>0</v>
      </c>
    </row>
    <row r="15" ht="24" customHeight="1" spans="1:8">
      <c r="A15" s="102"/>
      <c r="B15" s="96"/>
      <c r="C15" s="103" t="s">
        <v>126</v>
      </c>
      <c r="D15" s="96">
        <f t="shared" si="0"/>
        <v>0</v>
      </c>
      <c r="E15" s="98">
        <v>0</v>
      </c>
      <c r="F15" s="98">
        <v>0</v>
      </c>
      <c r="G15" s="98">
        <v>0</v>
      </c>
      <c r="H15" s="96">
        <v>0</v>
      </c>
    </row>
    <row r="16" ht="24" customHeight="1" spans="1:8">
      <c r="A16" s="102"/>
      <c r="B16" s="96"/>
      <c r="C16" s="103" t="s">
        <v>127</v>
      </c>
      <c r="D16" s="96">
        <f t="shared" si="0"/>
        <v>5.6</v>
      </c>
      <c r="E16" s="98">
        <v>5.6</v>
      </c>
      <c r="F16" s="98">
        <v>0</v>
      </c>
      <c r="G16" s="98">
        <v>0</v>
      </c>
      <c r="H16" s="96">
        <v>0</v>
      </c>
    </row>
    <row r="17" ht="24" customHeight="1" spans="1:8">
      <c r="A17" s="102"/>
      <c r="B17" s="96"/>
      <c r="C17" s="103" t="s">
        <v>128</v>
      </c>
      <c r="D17" s="96">
        <f t="shared" si="0"/>
        <v>0</v>
      </c>
      <c r="E17" s="98">
        <v>0</v>
      </c>
      <c r="F17" s="98">
        <v>0</v>
      </c>
      <c r="G17" s="98">
        <v>0</v>
      </c>
      <c r="H17" s="96">
        <v>0</v>
      </c>
    </row>
    <row r="18" ht="24" customHeight="1" spans="1:8">
      <c r="A18" s="102"/>
      <c r="B18" s="96"/>
      <c r="C18" s="103" t="s">
        <v>129</v>
      </c>
      <c r="D18" s="96">
        <f t="shared" si="0"/>
        <v>0</v>
      </c>
      <c r="E18" s="98">
        <v>0</v>
      </c>
      <c r="F18" s="98">
        <v>0</v>
      </c>
      <c r="G18" s="98">
        <v>0</v>
      </c>
      <c r="H18" s="96">
        <v>0</v>
      </c>
    </row>
    <row r="19" ht="24" customHeight="1" spans="1:8">
      <c r="A19" s="102"/>
      <c r="B19" s="96"/>
      <c r="C19" s="103" t="s">
        <v>130</v>
      </c>
      <c r="D19" s="96">
        <f t="shared" si="0"/>
        <v>0</v>
      </c>
      <c r="E19" s="98">
        <v>0</v>
      </c>
      <c r="F19" s="98">
        <v>0</v>
      </c>
      <c r="G19" s="98">
        <v>0</v>
      </c>
      <c r="H19" s="96">
        <v>0</v>
      </c>
    </row>
    <row r="20" ht="24" customHeight="1" spans="1:8">
      <c r="A20" s="102"/>
      <c r="B20" s="96"/>
      <c r="C20" s="103" t="s">
        <v>131</v>
      </c>
      <c r="D20" s="96">
        <f t="shared" si="0"/>
        <v>0</v>
      </c>
      <c r="E20" s="98">
        <v>0</v>
      </c>
      <c r="F20" s="98">
        <v>0</v>
      </c>
      <c r="G20" s="98">
        <v>0</v>
      </c>
      <c r="H20" s="96">
        <v>0</v>
      </c>
    </row>
    <row r="21" ht="24" customHeight="1" spans="1:8">
      <c r="A21" s="102"/>
      <c r="B21" s="96"/>
      <c r="C21" s="103" t="s">
        <v>132</v>
      </c>
      <c r="D21" s="96">
        <f t="shared" si="0"/>
        <v>0</v>
      </c>
      <c r="E21" s="98">
        <v>0</v>
      </c>
      <c r="F21" s="98">
        <v>0</v>
      </c>
      <c r="G21" s="98">
        <v>0</v>
      </c>
      <c r="H21" s="96">
        <v>0</v>
      </c>
    </row>
    <row r="22" ht="24" customHeight="1" spans="1:8">
      <c r="A22" s="102"/>
      <c r="B22" s="96"/>
      <c r="C22" s="103" t="s">
        <v>133</v>
      </c>
      <c r="D22" s="96">
        <f t="shared" si="0"/>
        <v>0</v>
      </c>
      <c r="E22" s="98">
        <v>0</v>
      </c>
      <c r="F22" s="98">
        <v>0</v>
      </c>
      <c r="G22" s="98">
        <v>0</v>
      </c>
      <c r="H22" s="96">
        <v>0</v>
      </c>
    </row>
    <row r="23" ht="24" customHeight="1" spans="1:8">
      <c r="A23" s="102"/>
      <c r="B23" s="96"/>
      <c r="C23" s="103" t="s">
        <v>134</v>
      </c>
      <c r="D23" s="96">
        <f t="shared" si="0"/>
        <v>0</v>
      </c>
      <c r="E23" s="98">
        <v>0</v>
      </c>
      <c r="F23" s="98">
        <v>0</v>
      </c>
      <c r="G23" s="98">
        <v>0</v>
      </c>
      <c r="H23" s="96">
        <v>0</v>
      </c>
    </row>
    <row r="24" ht="24" customHeight="1" spans="1:8">
      <c r="A24" s="102"/>
      <c r="B24" s="96"/>
      <c r="C24" s="104" t="s">
        <v>135</v>
      </c>
      <c r="D24" s="96">
        <f t="shared" si="0"/>
        <v>0</v>
      </c>
      <c r="E24" s="98">
        <v>0</v>
      </c>
      <c r="F24" s="98">
        <v>0</v>
      </c>
      <c r="G24" s="98">
        <v>0</v>
      </c>
      <c r="H24" s="96">
        <v>0</v>
      </c>
    </row>
    <row r="25" ht="24" customHeight="1" spans="1:8">
      <c r="A25" s="105"/>
      <c r="B25" s="106"/>
      <c r="C25" s="107" t="s">
        <v>136</v>
      </c>
      <c r="D25" s="106">
        <f t="shared" si="0"/>
        <v>0</v>
      </c>
      <c r="E25" s="106">
        <v>0</v>
      </c>
      <c r="F25" s="106">
        <v>0</v>
      </c>
      <c r="G25" s="106">
        <v>0</v>
      </c>
      <c r="H25" s="106">
        <v>0</v>
      </c>
    </row>
    <row r="26" ht="24" customHeight="1" spans="1:8">
      <c r="A26" s="95"/>
      <c r="B26" s="106"/>
      <c r="C26" s="107" t="s">
        <v>137</v>
      </c>
      <c r="D26" s="106">
        <f t="shared" si="0"/>
        <v>7</v>
      </c>
      <c r="E26" s="106">
        <v>7</v>
      </c>
      <c r="F26" s="106">
        <v>0</v>
      </c>
      <c r="G26" s="106">
        <v>0</v>
      </c>
      <c r="H26" s="106">
        <v>0</v>
      </c>
    </row>
    <row r="27" ht="24" customHeight="1" spans="1:8">
      <c r="A27" s="95"/>
      <c r="B27" s="106"/>
      <c r="C27" s="107" t="s">
        <v>138</v>
      </c>
      <c r="D27" s="106">
        <f t="shared" si="0"/>
        <v>0</v>
      </c>
      <c r="E27" s="106">
        <v>0</v>
      </c>
      <c r="F27" s="106">
        <v>0</v>
      </c>
      <c r="G27" s="106">
        <v>0</v>
      </c>
      <c r="H27" s="106">
        <v>0</v>
      </c>
    </row>
    <row r="28" ht="24" customHeight="1" spans="1:8">
      <c r="A28" s="95"/>
      <c r="B28" s="106"/>
      <c r="C28" s="107" t="s">
        <v>139</v>
      </c>
      <c r="D28" s="106">
        <f t="shared" si="0"/>
        <v>0</v>
      </c>
      <c r="E28" s="106">
        <v>0</v>
      </c>
      <c r="F28" s="106">
        <v>0</v>
      </c>
      <c r="G28" s="106">
        <v>0</v>
      </c>
      <c r="H28" s="106">
        <v>0</v>
      </c>
    </row>
    <row r="29" ht="24" customHeight="1" spans="1:8">
      <c r="A29" s="95"/>
      <c r="B29" s="106"/>
      <c r="C29" s="107" t="s">
        <v>140</v>
      </c>
      <c r="D29" s="106">
        <f t="shared" si="0"/>
        <v>0</v>
      </c>
      <c r="E29" s="106">
        <v>0</v>
      </c>
      <c r="F29" s="106">
        <v>0</v>
      </c>
      <c r="G29" s="106">
        <v>0</v>
      </c>
      <c r="H29" s="106">
        <v>0</v>
      </c>
    </row>
    <row r="30" ht="24" customHeight="1" spans="1:8">
      <c r="A30" s="108"/>
      <c r="B30" s="109"/>
      <c r="C30" s="110" t="s">
        <v>141</v>
      </c>
      <c r="D30" s="101">
        <f t="shared" si="0"/>
        <v>0</v>
      </c>
      <c r="E30" s="111">
        <v>0</v>
      </c>
      <c r="F30" s="111">
        <v>0</v>
      </c>
      <c r="G30" s="111">
        <v>0</v>
      </c>
      <c r="H30" s="111">
        <v>0</v>
      </c>
    </row>
    <row r="31" ht="24" customHeight="1" spans="1:8">
      <c r="A31" s="112"/>
      <c r="B31" s="98"/>
      <c r="C31" s="113" t="s">
        <v>142</v>
      </c>
      <c r="D31" s="96">
        <f t="shared" si="0"/>
        <v>0</v>
      </c>
      <c r="E31" s="114">
        <v>0</v>
      </c>
      <c r="F31" s="114">
        <v>0</v>
      </c>
      <c r="G31" s="114">
        <v>0</v>
      </c>
      <c r="H31" s="114">
        <v>0</v>
      </c>
    </row>
    <row r="32" ht="24" customHeight="1" spans="1:8">
      <c r="A32" s="115"/>
      <c r="B32" s="99"/>
      <c r="C32" s="116" t="s">
        <v>143</v>
      </c>
      <c r="D32" s="99">
        <f t="shared" si="0"/>
        <v>0</v>
      </c>
      <c r="E32" s="99">
        <v>0</v>
      </c>
      <c r="F32" s="99">
        <v>0</v>
      </c>
      <c r="G32" s="99">
        <v>0</v>
      </c>
      <c r="H32" s="99">
        <v>0</v>
      </c>
    </row>
    <row r="33" ht="24" customHeight="1" spans="1:8">
      <c r="A33" s="115"/>
      <c r="B33" s="99"/>
      <c r="C33" s="116" t="s">
        <v>144</v>
      </c>
      <c r="D33" s="99">
        <f t="shared" si="0"/>
        <v>0</v>
      </c>
      <c r="E33" s="99">
        <v>0</v>
      </c>
      <c r="F33" s="99">
        <v>0</v>
      </c>
      <c r="G33" s="99">
        <v>0</v>
      </c>
      <c r="H33" s="99">
        <v>0</v>
      </c>
    </row>
    <row r="34" ht="24" customHeight="1" spans="1:8">
      <c r="A34" s="115"/>
      <c r="B34" s="99"/>
      <c r="C34" s="116" t="s">
        <v>145</v>
      </c>
      <c r="D34" s="99">
        <f t="shared" si="0"/>
        <v>0</v>
      </c>
      <c r="E34" s="99">
        <v>0</v>
      </c>
      <c r="F34" s="99">
        <v>0</v>
      </c>
      <c r="G34" s="99">
        <v>0</v>
      </c>
      <c r="H34" s="99">
        <v>0</v>
      </c>
    </row>
    <row r="35" ht="24" customHeight="1" spans="1:8">
      <c r="A35" s="115"/>
      <c r="B35" s="99"/>
      <c r="C35" s="116" t="s">
        <v>146</v>
      </c>
      <c r="D35" s="99">
        <f t="shared" si="0"/>
        <v>0</v>
      </c>
      <c r="E35" s="99">
        <v>0</v>
      </c>
      <c r="F35" s="99">
        <v>0</v>
      </c>
      <c r="G35" s="99">
        <v>0</v>
      </c>
      <c r="H35" s="99">
        <v>0</v>
      </c>
    </row>
    <row r="36" ht="24" customHeight="1" spans="1:8">
      <c r="A36" s="115"/>
      <c r="B36" s="99"/>
      <c r="C36" s="116" t="s">
        <v>147</v>
      </c>
      <c r="D36" s="99">
        <f t="shared" si="0"/>
        <v>0</v>
      </c>
      <c r="E36" s="99">
        <v>0</v>
      </c>
      <c r="F36" s="99">
        <v>0</v>
      </c>
      <c r="G36" s="99">
        <v>0</v>
      </c>
      <c r="H36" s="99">
        <v>0</v>
      </c>
    </row>
    <row r="37" ht="24" customHeight="1" spans="1:8">
      <c r="A37" s="117"/>
      <c r="B37" s="118"/>
      <c r="C37" s="117"/>
      <c r="D37" s="118"/>
      <c r="E37" s="99"/>
      <c r="F37" s="99"/>
      <c r="G37" s="99" t="s">
        <v>36</v>
      </c>
      <c r="H37" s="99"/>
    </row>
    <row r="38" ht="24" customHeight="1" spans="1:8">
      <c r="A38" s="115"/>
      <c r="B38" s="99"/>
      <c r="C38" s="115" t="s">
        <v>148</v>
      </c>
      <c r="D38" s="99">
        <f>SUM(E38:H38)</f>
        <v>0</v>
      </c>
      <c r="E38" s="99">
        <f>SUM(B7,B11)-SUM(E6)</f>
        <v>0</v>
      </c>
      <c r="F38" s="99">
        <f>SUM(B8,B12)-SUM(F6)</f>
        <v>0</v>
      </c>
      <c r="G38" s="99">
        <f>SUM(B9,B13)-SUM(G6)</f>
        <v>0</v>
      </c>
      <c r="H38" s="99">
        <f>SUM(B14)-SUM(H6)</f>
        <v>0</v>
      </c>
    </row>
    <row r="39" ht="24" customHeight="1" spans="1:8">
      <c r="A39" s="115"/>
      <c r="B39" s="119"/>
      <c r="C39" s="115"/>
      <c r="D39" s="118"/>
      <c r="E39" s="99"/>
      <c r="F39" s="99"/>
      <c r="G39" s="99"/>
      <c r="H39" s="99"/>
    </row>
    <row r="40" ht="24" customHeight="1" spans="1:8">
      <c r="A40" s="117" t="s">
        <v>52</v>
      </c>
      <c r="B40" s="119">
        <f>SUM(B6,B10)</f>
        <v>2191.57</v>
      </c>
      <c r="C40" s="117" t="s">
        <v>53</v>
      </c>
      <c r="D40" s="118">
        <f>SUM(D7:D38)</f>
        <v>2191.57</v>
      </c>
      <c r="E40" s="118">
        <f>SUM(E7:E38)</f>
        <v>2191.57</v>
      </c>
      <c r="F40" s="118">
        <f>SUM(F7:F38)</f>
        <v>0</v>
      </c>
      <c r="G40" s="118">
        <f>SUM(G7:G38)</f>
        <v>0</v>
      </c>
      <c r="H40" s="118">
        <f>SUM(H7:H38)</f>
        <v>0</v>
      </c>
    </row>
  </sheetData>
  <mergeCells count="3">
    <mergeCell ref="A2:H2"/>
    <mergeCell ref="A4:B4"/>
    <mergeCell ref="C4:H4"/>
  </mergeCells>
  <printOptions horizontalCentered="1"/>
  <pageMargins left="0.590972244739532" right="0.590972244739532" top="0.984722197055817" bottom="0.984722197055817" header="0.512499988079071" footer="0.512499988079071"/>
  <pageSetup paperSize="9" scale="46" orientation="landscape" errors="blank" horizontalDpi="600" verticalDpi="600"/>
  <headerFooter alignWithMargins="0">
    <oddFooter>&amp;C第 &amp;P 页,共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AO10"/>
  <sheetViews>
    <sheetView showGridLines="0" showZeros="0" zoomScaleSheetLayoutView="60" workbookViewId="0">
      <selection activeCell="A1" sqref="A1"/>
    </sheetView>
  </sheetViews>
  <sheetFormatPr defaultColWidth="9.33333333333333" defaultRowHeight="11.25"/>
  <cols>
    <col min="1" max="1" width="5" customWidth="1"/>
    <col min="2" max="2" width="3.66666666666667" customWidth="1"/>
    <col min="3" max="3" width="10.3333333333333" customWidth="1"/>
    <col min="4" max="4" width="43.3333333333333" customWidth="1"/>
    <col min="5" max="5" width="15.8333333333333" customWidth="1"/>
    <col min="6" max="15" width="11.6666666666667" customWidth="1"/>
    <col min="16" max="22" width="8.33333333333333" customWidth="1"/>
    <col min="23" max="25" width="9.16666666666667" customWidth="1"/>
    <col min="26" max="35" width="8.33333333333333" customWidth="1"/>
    <col min="36" max="38" width="9.16666666666667" customWidth="1"/>
    <col min="39" max="41" width="8.33333333333333" customWidth="1"/>
  </cols>
  <sheetData>
    <row r="1" ht="20.1" customHeight="1" spans="1:4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O1" s="3" t="s">
        <v>149</v>
      </c>
    </row>
    <row r="2" ht="20.1" customHeight="1" spans="1:41">
      <c r="A2" s="4" t="s">
        <v>150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ht="20.1" customHeight="1" spans="1:41">
      <c r="A3" s="5" t="s">
        <v>2</v>
      </c>
      <c r="B3" s="6"/>
      <c r="C3" s="6"/>
      <c r="D3" s="6"/>
      <c r="E3" s="74"/>
      <c r="F3" s="74"/>
      <c r="G3" s="74"/>
      <c r="H3" s="74"/>
      <c r="I3" s="74"/>
      <c r="J3" s="74"/>
      <c r="K3" s="74"/>
      <c r="L3" s="74"/>
      <c r="M3" s="74"/>
      <c r="N3" s="74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61"/>
      <c r="AJ3" s="61"/>
      <c r="AK3" s="61"/>
      <c r="AL3" s="61"/>
      <c r="AO3" s="8" t="s">
        <v>3</v>
      </c>
    </row>
    <row r="4" ht="20.1" customHeight="1" spans="1:41">
      <c r="A4" s="9" t="s">
        <v>56</v>
      </c>
      <c r="B4" s="10"/>
      <c r="C4" s="10"/>
      <c r="D4" s="11"/>
      <c r="E4" s="75" t="s">
        <v>151</v>
      </c>
      <c r="F4" s="65" t="s">
        <v>152</v>
      </c>
      <c r="G4" s="66"/>
      <c r="H4" s="66"/>
      <c r="I4" s="66"/>
      <c r="J4" s="66"/>
      <c r="K4" s="66"/>
      <c r="L4" s="66"/>
      <c r="M4" s="66"/>
      <c r="N4" s="66"/>
      <c r="O4" s="70"/>
      <c r="P4" s="65" t="s">
        <v>153</v>
      </c>
      <c r="Q4" s="66"/>
      <c r="R4" s="66"/>
      <c r="S4" s="66"/>
      <c r="T4" s="66"/>
      <c r="U4" s="66"/>
      <c r="V4" s="66"/>
      <c r="W4" s="66"/>
      <c r="X4" s="66"/>
      <c r="Y4" s="70"/>
      <c r="Z4" s="65" t="s">
        <v>154</v>
      </c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70"/>
    </row>
    <row r="5" ht="20.1" customHeight="1" spans="1:41">
      <c r="A5" s="44" t="s">
        <v>67</v>
      </c>
      <c r="B5" s="46"/>
      <c r="C5" s="55" t="s">
        <v>68</v>
      </c>
      <c r="D5" s="15" t="s">
        <v>104</v>
      </c>
      <c r="E5" s="76"/>
      <c r="F5" s="32" t="s">
        <v>57</v>
      </c>
      <c r="G5" s="77" t="s">
        <v>155</v>
      </c>
      <c r="H5" s="78"/>
      <c r="I5" s="84"/>
      <c r="J5" s="77" t="s">
        <v>156</v>
      </c>
      <c r="K5" s="78"/>
      <c r="L5" s="84"/>
      <c r="M5" s="77" t="s">
        <v>157</v>
      </c>
      <c r="N5" s="78"/>
      <c r="O5" s="84"/>
      <c r="P5" s="54" t="s">
        <v>57</v>
      </c>
      <c r="Q5" s="77" t="s">
        <v>155</v>
      </c>
      <c r="R5" s="78"/>
      <c r="S5" s="84"/>
      <c r="T5" s="77" t="s">
        <v>156</v>
      </c>
      <c r="U5" s="78"/>
      <c r="V5" s="84"/>
      <c r="W5" s="77" t="s">
        <v>157</v>
      </c>
      <c r="X5" s="78"/>
      <c r="Y5" s="84"/>
      <c r="Z5" s="32" t="s">
        <v>57</v>
      </c>
      <c r="AA5" s="77" t="s">
        <v>155</v>
      </c>
      <c r="AB5" s="78"/>
      <c r="AC5" s="84"/>
      <c r="AD5" s="77" t="s">
        <v>156</v>
      </c>
      <c r="AE5" s="78"/>
      <c r="AF5" s="84"/>
      <c r="AG5" s="77" t="s">
        <v>157</v>
      </c>
      <c r="AH5" s="78"/>
      <c r="AI5" s="84"/>
      <c r="AJ5" s="77" t="s">
        <v>158</v>
      </c>
      <c r="AK5" s="78"/>
      <c r="AL5" s="84"/>
      <c r="AM5" s="77" t="s">
        <v>110</v>
      </c>
      <c r="AN5" s="78"/>
      <c r="AO5" s="84"/>
    </row>
    <row r="6" ht="29.25" customHeight="1" spans="1:41">
      <c r="A6" s="79" t="s">
        <v>77</v>
      </c>
      <c r="B6" s="79" t="s">
        <v>78</v>
      </c>
      <c r="C6" s="21"/>
      <c r="D6" s="21"/>
      <c r="E6" s="80"/>
      <c r="F6" s="57"/>
      <c r="G6" s="37" t="s">
        <v>72</v>
      </c>
      <c r="H6" s="81" t="s">
        <v>100</v>
      </c>
      <c r="I6" s="81" t="s">
        <v>101</v>
      </c>
      <c r="J6" s="37" t="s">
        <v>72</v>
      </c>
      <c r="K6" s="81" t="s">
        <v>100</v>
      </c>
      <c r="L6" s="81" t="s">
        <v>101</v>
      </c>
      <c r="M6" s="37" t="s">
        <v>72</v>
      </c>
      <c r="N6" s="81" t="s">
        <v>100</v>
      </c>
      <c r="O6" s="39" t="s">
        <v>101</v>
      </c>
      <c r="P6" s="57"/>
      <c r="Q6" s="85" t="s">
        <v>72</v>
      </c>
      <c r="R6" s="22" t="s">
        <v>100</v>
      </c>
      <c r="S6" s="22" t="s">
        <v>101</v>
      </c>
      <c r="T6" s="85" t="s">
        <v>72</v>
      </c>
      <c r="U6" s="22" t="s">
        <v>100</v>
      </c>
      <c r="V6" s="21" t="s">
        <v>101</v>
      </c>
      <c r="W6" s="16" t="s">
        <v>72</v>
      </c>
      <c r="X6" s="85" t="s">
        <v>100</v>
      </c>
      <c r="Y6" s="22" t="s">
        <v>101</v>
      </c>
      <c r="Z6" s="57"/>
      <c r="AA6" s="37" t="s">
        <v>72</v>
      </c>
      <c r="AB6" s="79" t="s">
        <v>100</v>
      </c>
      <c r="AC6" s="79" t="s">
        <v>101</v>
      </c>
      <c r="AD6" s="37" t="s">
        <v>72</v>
      </c>
      <c r="AE6" s="79" t="s">
        <v>100</v>
      </c>
      <c r="AF6" s="79" t="s">
        <v>101</v>
      </c>
      <c r="AG6" s="37" t="s">
        <v>72</v>
      </c>
      <c r="AH6" s="81" t="s">
        <v>100</v>
      </c>
      <c r="AI6" s="81" t="s">
        <v>101</v>
      </c>
      <c r="AJ6" s="37" t="s">
        <v>72</v>
      </c>
      <c r="AK6" s="81" t="s">
        <v>100</v>
      </c>
      <c r="AL6" s="81" t="s">
        <v>101</v>
      </c>
      <c r="AM6" s="37" t="s">
        <v>72</v>
      </c>
      <c r="AN6" s="81" t="s">
        <v>100</v>
      </c>
      <c r="AO6" s="81" t="s">
        <v>101</v>
      </c>
    </row>
    <row r="7" ht="20.1" customHeight="1" spans="1:41">
      <c r="A7" s="24" t="s">
        <v>36</v>
      </c>
      <c r="B7" s="24" t="s">
        <v>36</v>
      </c>
      <c r="C7" s="24" t="s">
        <v>36</v>
      </c>
      <c r="D7" s="24" t="s">
        <v>57</v>
      </c>
      <c r="E7" s="42">
        <f>SUM(F7,P7,Z7)</f>
        <v>2191.57</v>
      </c>
      <c r="F7" s="42">
        <f>SUM(G7,J7,M7)</f>
        <v>2191.57</v>
      </c>
      <c r="G7" s="42">
        <f>SUM(H7:I7)</f>
        <v>2191.57</v>
      </c>
      <c r="H7" s="42">
        <v>147.47</v>
      </c>
      <c r="I7" s="25">
        <v>2044.1</v>
      </c>
      <c r="J7" s="42">
        <f>SUM(K7:L7)</f>
        <v>0</v>
      </c>
      <c r="K7" s="42">
        <v>0</v>
      </c>
      <c r="L7" s="25">
        <v>0</v>
      </c>
      <c r="M7" s="42">
        <f>SUM(N7:O7)</f>
        <v>0</v>
      </c>
      <c r="N7" s="42">
        <v>0</v>
      </c>
      <c r="O7" s="25">
        <v>0</v>
      </c>
      <c r="P7" s="26">
        <f>SUM(Q7,T7,W7)</f>
        <v>0</v>
      </c>
      <c r="Q7" s="42">
        <f>SUM(R7:S7)</f>
        <v>0</v>
      </c>
      <c r="R7" s="42">
        <v>0</v>
      </c>
      <c r="S7" s="25">
        <v>0</v>
      </c>
      <c r="T7" s="42">
        <f>SUM(U7:V7)</f>
        <v>0</v>
      </c>
      <c r="U7" s="42">
        <v>0</v>
      </c>
      <c r="V7" s="42">
        <v>0</v>
      </c>
      <c r="W7" s="42">
        <f>SUM(X7:Y7)</f>
        <v>0</v>
      </c>
      <c r="X7" s="42">
        <v>0</v>
      </c>
      <c r="Y7" s="25">
        <v>0</v>
      </c>
      <c r="Z7" s="26">
        <f>SUM(AA7,AD7,AG7,AJ7,AM7)</f>
        <v>0</v>
      </c>
      <c r="AA7" s="42">
        <f>SUM(AB7:AC7)</f>
        <v>0</v>
      </c>
      <c r="AB7" s="42">
        <v>0</v>
      </c>
      <c r="AC7" s="25">
        <v>0</v>
      </c>
      <c r="AD7" s="42">
        <f>SUM(AE7:AF7)</f>
        <v>0</v>
      </c>
      <c r="AE7" s="42">
        <v>0</v>
      </c>
      <c r="AF7" s="25">
        <v>0</v>
      </c>
      <c r="AG7" s="42">
        <f>SUM(AH7:AI7)</f>
        <v>0</v>
      </c>
      <c r="AH7" s="42">
        <v>0</v>
      </c>
      <c r="AI7" s="25">
        <v>0</v>
      </c>
      <c r="AJ7" s="42">
        <f>SUM(AK7:AL7)</f>
        <v>0</v>
      </c>
      <c r="AK7" s="42">
        <v>0</v>
      </c>
      <c r="AL7" s="25">
        <v>0</v>
      </c>
      <c r="AM7" s="42">
        <f>SUM(AN7:AO7)</f>
        <v>0</v>
      </c>
      <c r="AN7" s="42">
        <v>0</v>
      </c>
      <c r="AO7" s="25">
        <v>0</v>
      </c>
    </row>
    <row r="8" ht="20.1" customHeight="1" spans="1:41">
      <c r="A8" s="24" t="s">
        <v>36</v>
      </c>
      <c r="B8" s="24" t="s">
        <v>159</v>
      </c>
      <c r="C8" s="24" t="s">
        <v>36</v>
      </c>
      <c r="D8" s="24" t="s">
        <v>160</v>
      </c>
      <c r="E8" s="42">
        <f>SUM(F8,P8,Z8)</f>
        <v>2191.57</v>
      </c>
      <c r="F8" s="42">
        <f>SUM(G8,J8,M8)</f>
        <v>2191.57</v>
      </c>
      <c r="G8" s="42">
        <f>SUM(H8:I8)</f>
        <v>2191.57</v>
      </c>
      <c r="H8" s="42">
        <v>147.47</v>
      </c>
      <c r="I8" s="25">
        <v>2044.1</v>
      </c>
      <c r="J8" s="42">
        <f>SUM(K8:L8)</f>
        <v>0</v>
      </c>
      <c r="K8" s="42">
        <v>0</v>
      </c>
      <c r="L8" s="25">
        <v>0</v>
      </c>
      <c r="M8" s="42">
        <f>SUM(N8:O8)</f>
        <v>0</v>
      </c>
      <c r="N8" s="42">
        <v>0</v>
      </c>
      <c r="O8" s="25">
        <v>0</v>
      </c>
      <c r="P8" s="26">
        <f>SUM(Q8,T8,W8)</f>
        <v>0</v>
      </c>
      <c r="Q8" s="42">
        <f>SUM(R8:S8)</f>
        <v>0</v>
      </c>
      <c r="R8" s="42">
        <v>0</v>
      </c>
      <c r="S8" s="25">
        <v>0</v>
      </c>
      <c r="T8" s="42">
        <f>SUM(U8:V8)</f>
        <v>0</v>
      </c>
      <c r="U8" s="42">
        <v>0</v>
      </c>
      <c r="V8" s="42">
        <v>0</v>
      </c>
      <c r="W8" s="42">
        <f>SUM(X8:Y8)</f>
        <v>0</v>
      </c>
      <c r="X8" s="42">
        <v>0</v>
      </c>
      <c r="Y8" s="25">
        <v>0</v>
      </c>
      <c r="Z8" s="26">
        <f>SUM(AA8,AD8,AG8,AJ8,AM8)</f>
        <v>0</v>
      </c>
      <c r="AA8" s="42">
        <f>SUM(AB8:AC8)</f>
        <v>0</v>
      </c>
      <c r="AB8" s="42">
        <v>0</v>
      </c>
      <c r="AC8" s="25">
        <v>0</v>
      </c>
      <c r="AD8" s="42">
        <f>SUM(AE8:AF8)</f>
        <v>0</v>
      </c>
      <c r="AE8" s="42">
        <v>0</v>
      </c>
      <c r="AF8" s="25">
        <v>0</v>
      </c>
      <c r="AG8" s="42">
        <f>SUM(AH8:AI8)</f>
        <v>0</v>
      </c>
      <c r="AH8" s="42">
        <v>0</v>
      </c>
      <c r="AI8" s="25">
        <v>0</v>
      </c>
      <c r="AJ8" s="42">
        <f>SUM(AK8:AL8)</f>
        <v>0</v>
      </c>
      <c r="AK8" s="42">
        <v>0</v>
      </c>
      <c r="AL8" s="25">
        <v>0</v>
      </c>
      <c r="AM8" s="42">
        <f>SUM(AN8:AO8)</f>
        <v>0</v>
      </c>
      <c r="AN8" s="42">
        <v>0</v>
      </c>
      <c r="AO8" s="25">
        <v>0</v>
      </c>
    </row>
    <row r="9" ht="20.1" customHeight="1" spans="1:41">
      <c r="A9" s="24" t="s">
        <v>159</v>
      </c>
      <c r="B9" s="24" t="s">
        <v>161</v>
      </c>
      <c r="C9" s="24" t="s">
        <v>83</v>
      </c>
      <c r="D9" s="24" t="s">
        <v>162</v>
      </c>
      <c r="E9" s="42">
        <f>SUM(F9,P9,Z9)</f>
        <v>134.57</v>
      </c>
      <c r="F9" s="42">
        <f>SUM(G9,J9,M9)</f>
        <v>134.57</v>
      </c>
      <c r="G9" s="42">
        <f>SUM(H9:I9)</f>
        <v>134.57</v>
      </c>
      <c r="H9" s="42">
        <v>134.57</v>
      </c>
      <c r="I9" s="25">
        <v>0</v>
      </c>
      <c r="J9" s="42">
        <f>SUM(K9:L9)</f>
        <v>0</v>
      </c>
      <c r="K9" s="42">
        <v>0</v>
      </c>
      <c r="L9" s="25">
        <v>0</v>
      </c>
      <c r="M9" s="42">
        <f>SUM(N9:O9)</f>
        <v>0</v>
      </c>
      <c r="N9" s="42">
        <v>0</v>
      </c>
      <c r="O9" s="25">
        <v>0</v>
      </c>
      <c r="P9" s="26">
        <f>SUM(Q9,T9,W9)</f>
        <v>0</v>
      </c>
      <c r="Q9" s="42">
        <f>SUM(R9:S9)</f>
        <v>0</v>
      </c>
      <c r="R9" s="42">
        <v>0</v>
      </c>
      <c r="S9" s="25">
        <v>0</v>
      </c>
      <c r="T9" s="42">
        <f>SUM(U9:V9)</f>
        <v>0</v>
      </c>
      <c r="U9" s="42">
        <v>0</v>
      </c>
      <c r="V9" s="42">
        <v>0</v>
      </c>
      <c r="W9" s="42">
        <f>SUM(X9:Y9)</f>
        <v>0</v>
      </c>
      <c r="X9" s="42">
        <v>0</v>
      </c>
      <c r="Y9" s="25">
        <v>0</v>
      </c>
      <c r="Z9" s="26">
        <f>SUM(AA9,AD9,AG9,AJ9,AM9)</f>
        <v>0</v>
      </c>
      <c r="AA9" s="42">
        <f>SUM(AB9:AC9)</f>
        <v>0</v>
      </c>
      <c r="AB9" s="42">
        <v>0</v>
      </c>
      <c r="AC9" s="25">
        <v>0</v>
      </c>
      <c r="AD9" s="42">
        <f>SUM(AE9:AF9)</f>
        <v>0</v>
      </c>
      <c r="AE9" s="42">
        <v>0</v>
      </c>
      <c r="AF9" s="25">
        <v>0</v>
      </c>
      <c r="AG9" s="42">
        <f>SUM(AH9:AI9)</f>
        <v>0</v>
      </c>
      <c r="AH9" s="42">
        <v>0</v>
      </c>
      <c r="AI9" s="25">
        <v>0</v>
      </c>
      <c r="AJ9" s="42">
        <f>SUM(AK9:AL9)</f>
        <v>0</v>
      </c>
      <c r="AK9" s="42">
        <v>0</v>
      </c>
      <c r="AL9" s="25">
        <v>0</v>
      </c>
      <c r="AM9" s="42">
        <f>SUM(AN9:AO9)</f>
        <v>0</v>
      </c>
      <c r="AN9" s="42">
        <v>0</v>
      </c>
      <c r="AO9" s="25">
        <v>0</v>
      </c>
    </row>
    <row r="10" ht="20.1" customHeight="1" spans="1:41">
      <c r="A10" s="24" t="s">
        <v>159</v>
      </c>
      <c r="B10" s="24" t="s">
        <v>163</v>
      </c>
      <c r="C10" s="24" t="s">
        <v>83</v>
      </c>
      <c r="D10" s="24" t="s">
        <v>164</v>
      </c>
      <c r="E10" s="42">
        <f>SUM(F10,P10,Z10)</f>
        <v>2057</v>
      </c>
      <c r="F10" s="42">
        <f>SUM(G10,J10,M10)</f>
        <v>2057</v>
      </c>
      <c r="G10" s="42">
        <f>SUM(H10:I10)</f>
        <v>2057</v>
      </c>
      <c r="H10" s="42">
        <v>12.9</v>
      </c>
      <c r="I10" s="25">
        <v>2044.1</v>
      </c>
      <c r="J10" s="42">
        <f>SUM(K10:L10)</f>
        <v>0</v>
      </c>
      <c r="K10" s="42">
        <v>0</v>
      </c>
      <c r="L10" s="25">
        <v>0</v>
      </c>
      <c r="M10" s="42">
        <f>SUM(N10:O10)</f>
        <v>0</v>
      </c>
      <c r="N10" s="42">
        <v>0</v>
      </c>
      <c r="O10" s="25">
        <v>0</v>
      </c>
      <c r="P10" s="26">
        <f>SUM(Q10,T10,W10)</f>
        <v>0</v>
      </c>
      <c r="Q10" s="42">
        <f>SUM(R10:S10)</f>
        <v>0</v>
      </c>
      <c r="R10" s="42">
        <v>0</v>
      </c>
      <c r="S10" s="25">
        <v>0</v>
      </c>
      <c r="T10" s="42">
        <f>SUM(U10:V10)</f>
        <v>0</v>
      </c>
      <c r="U10" s="42">
        <v>0</v>
      </c>
      <c r="V10" s="42">
        <v>0</v>
      </c>
      <c r="W10" s="42">
        <f>SUM(X10:Y10)</f>
        <v>0</v>
      </c>
      <c r="X10" s="42">
        <v>0</v>
      </c>
      <c r="Y10" s="25">
        <v>0</v>
      </c>
      <c r="Z10" s="26">
        <f>SUM(AA10,AD10,AG10,AJ10,AM10)</f>
        <v>0</v>
      </c>
      <c r="AA10" s="42">
        <f>SUM(AB10:AC10)</f>
        <v>0</v>
      </c>
      <c r="AB10" s="42">
        <v>0</v>
      </c>
      <c r="AC10" s="25">
        <v>0</v>
      </c>
      <c r="AD10" s="42">
        <f>SUM(AE10:AF10)</f>
        <v>0</v>
      </c>
      <c r="AE10" s="42">
        <v>0</v>
      </c>
      <c r="AF10" s="25">
        <v>0</v>
      </c>
      <c r="AG10" s="42">
        <f>SUM(AH10:AI10)</f>
        <v>0</v>
      </c>
      <c r="AH10" s="42">
        <v>0</v>
      </c>
      <c r="AI10" s="25">
        <v>0</v>
      </c>
      <c r="AJ10" s="42">
        <f>SUM(AK10:AL10)</f>
        <v>0</v>
      </c>
      <c r="AK10" s="42">
        <v>0</v>
      </c>
      <c r="AL10" s="25">
        <v>0</v>
      </c>
      <c r="AM10" s="42">
        <f>SUM(AN10:AO10)</f>
        <v>0</v>
      </c>
      <c r="AN10" s="42">
        <v>0</v>
      </c>
      <c r="AO10" s="25">
        <v>0</v>
      </c>
    </row>
  </sheetData>
  <mergeCells count="23">
    <mergeCell ref="A2:AO2"/>
    <mergeCell ref="A4:D4"/>
    <mergeCell ref="F4:O4"/>
    <mergeCell ref="P4:Y4"/>
    <mergeCell ref="Z4:AO4"/>
    <mergeCell ref="A5:B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AM5:AO5"/>
    <mergeCell ref="C5:C6"/>
    <mergeCell ref="D5:D6"/>
    <mergeCell ref="E4:E6"/>
    <mergeCell ref="F5:F6"/>
    <mergeCell ref="P5:P6"/>
    <mergeCell ref="Z5:Z6"/>
  </mergeCells>
  <printOptions horizontalCentered="1"/>
  <pageMargins left="0.590972244739532" right="0.590972244739532" top="0.590972244739532" bottom="0.590972244739532" header="0.590972244739532" footer="0.393750011920929"/>
  <pageSetup paperSize="9" scale="39" fitToHeight="100" orientation="landscape" errors="blank" horizontalDpi="600" verticalDpi="600"/>
  <headerFooter alignWithMargins="0">
    <oddFooter>&amp;C第 &amp;P 页,共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DI21"/>
  <sheetViews>
    <sheetView showGridLines="0" showZeros="0" zoomScaleSheetLayoutView="60" workbookViewId="0">
      <selection activeCell="A1" sqref="A1"/>
    </sheetView>
  </sheetViews>
  <sheetFormatPr defaultColWidth="9.33333333333333" defaultRowHeight="11.25"/>
  <cols>
    <col min="1" max="1" width="4.83333333333333" customWidth="1"/>
    <col min="2" max="3" width="3.66666666666667" customWidth="1"/>
    <col min="4" max="4" width="52.6666666666667" customWidth="1"/>
    <col min="5" max="5" width="15" customWidth="1"/>
    <col min="6" max="6" width="12.1666666666667" customWidth="1"/>
    <col min="7" max="15" width="11.8333333333333" customWidth="1"/>
    <col min="16" max="19" width="9.16666666666667" customWidth="1"/>
    <col min="20" max="20" width="12.1666666666667" customWidth="1"/>
    <col min="21" max="113" width="9.16666666666667"/>
  </cols>
  <sheetData>
    <row r="1" ht="20.1" customHeight="1" spans="1:113">
      <c r="A1" s="1"/>
      <c r="B1" s="2"/>
      <c r="C1" s="2"/>
      <c r="D1" s="2"/>
      <c r="DI1" s="3" t="s">
        <v>165</v>
      </c>
    </row>
    <row r="2" ht="20.1" customHeight="1" spans="1:113">
      <c r="A2" s="4" t="s">
        <v>166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</row>
    <row r="3" ht="20.1" customHeight="1" spans="1:113">
      <c r="A3" s="60" t="s">
        <v>2</v>
      </c>
      <c r="B3" s="48"/>
      <c r="C3" s="48"/>
      <c r="D3" s="48"/>
      <c r="F3" s="61"/>
      <c r="DI3" s="3" t="s">
        <v>3</v>
      </c>
    </row>
    <row r="4" ht="20.1" customHeight="1" spans="1:113">
      <c r="A4" s="62" t="s">
        <v>56</v>
      </c>
      <c r="B4" s="63"/>
      <c r="C4" s="63"/>
      <c r="D4" s="64"/>
      <c r="E4" s="31" t="s">
        <v>57</v>
      </c>
      <c r="F4" s="65" t="s">
        <v>167</v>
      </c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70"/>
      <c r="T4" s="65" t="s">
        <v>168</v>
      </c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70"/>
      <c r="AV4" s="65" t="s">
        <v>169</v>
      </c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70"/>
      <c r="BH4" s="65" t="s">
        <v>170</v>
      </c>
      <c r="BI4" s="66"/>
      <c r="BJ4" s="66"/>
      <c r="BK4" s="66"/>
      <c r="BL4" s="70"/>
      <c r="BM4" s="65" t="s">
        <v>171</v>
      </c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70"/>
      <c r="BZ4" s="65" t="s">
        <v>172</v>
      </c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70"/>
      <c r="CR4" s="71" t="s">
        <v>173</v>
      </c>
      <c r="CS4" s="72"/>
      <c r="CT4" s="73"/>
      <c r="CU4" s="71" t="s">
        <v>174</v>
      </c>
      <c r="CV4" s="72"/>
      <c r="CW4" s="72"/>
      <c r="CX4" s="72"/>
      <c r="CY4" s="72"/>
      <c r="CZ4" s="73"/>
      <c r="DA4" s="71" t="s">
        <v>175</v>
      </c>
      <c r="DB4" s="72"/>
      <c r="DC4" s="73"/>
      <c r="DD4" s="65" t="s">
        <v>176</v>
      </c>
      <c r="DE4" s="66"/>
      <c r="DF4" s="66"/>
      <c r="DG4" s="66"/>
      <c r="DH4" s="66"/>
      <c r="DI4" s="70"/>
    </row>
    <row r="5" ht="20.1" customHeight="1" spans="1:113">
      <c r="A5" s="9" t="s">
        <v>67</v>
      </c>
      <c r="B5" s="10"/>
      <c r="C5" s="11"/>
      <c r="D5" s="31" t="s">
        <v>177</v>
      </c>
      <c r="E5" s="16"/>
      <c r="F5" s="67" t="s">
        <v>72</v>
      </c>
      <c r="G5" s="67" t="s">
        <v>178</v>
      </c>
      <c r="H5" s="67" t="s">
        <v>179</v>
      </c>
      <c r="I5" s="67" t="s">
        <v>180</v>
      </c>
      <c r="J5" s="67" t="s">
        <v>181</v>
      </c>
      <c r="K5" s="67" t="s">
        <v>182</v>
      </c>
      <c r="L5" s="67" t="s">
        <v>183</v>
      </c>
      <c r="M5" s="67" t="s">
        <v>184</v>
      </c>
      <c r="N5" s="67" t="s">
        <v>185</v>
      </c>
      <c r="O5" s="67" t="s">
        <v>186</v>
      </c>
      <c r="P5" s="67" t="s">
        <v>187</v>
      </c>
      <c r="Q5" s="67" t="s">
        <v>97</v>
      </c>
      <c r="R5" s="67" t="s">
        <v>188</v>
      </c>
      <c r="S5" s="67" t="s">
        <v>189</v>
      </c>
      <c r="T5" s="67" t="s">
        <v>72</v>
      </c>
      <c r="U5" s="67" t="s">
        <v>190</v>
      </c>
      <c r="V5" s="67" t="s">
        <v>191</v>
      </c>
      <c r="W5" s="67" t="s">
        <v>192</v>
      </c>
      <c r="X5" s="67" t="s">
        <v>193</v>
      </c>
      <c r="Y5" s="67" t="s">
        <v>194</v>
      </c>
      <c r="Z5" s="67" t="s">
        <v>195</v>
      </c>
      <c r="AA5" s="67" t="s">
        <v>196</v>
      </c>
      <c r="AB5" s="67" t="s">
        <v>197</v>
      </c>
      <c r="AC5" s="67" t="s">
        <v>198</v>
      </c>
      <c r="AD5" s="67" t="s">
        <v>199</v>
      </c>
      <c r="AE5" s="67" t="s">
        <v>200</v>
      </c>
      <c r="AF5" s="67" t="s">
        <v>201</v>
      </c>
      <c r="AG5" s="67" t="s">
        <v>202</v>
      </c>
      <c r="AH5" s="67" t="s">
        <v>203</v>
      </c>
      <c r="AI5" s="67" t="s">
        <v>204</v>
      </c>
      <c r="AJ5" s="67" t="s">
        <v>205</v>
      </c>
      <c r="AK5" s="67" t="s">
        <v>206</v>
      </c>
      <c r="AL5" s="67" t="s">
        <v>207</v>
      </c>
      <c r="AM5" s="67" t="s">
        <v>208</v>
      </c>
      <c r="AN5" s="67" t="s">
        <v>209</v>
      </c>
      <c r="AO5" s="67" t="s">
        <v>210</v>
      </c>
      <c r="AP5" s="67" t="s">
        <v>211</v>
      </c>
      <c r="AQ5" s="67" t="s">
        <v>212</v>
      </c>
      <c r="AR5" s="67" t="s">
        <v>213</v>
      </c>
      <c r="AS5" s="67" t="s">
        <v>214</v>
      </c>
      <c r="AT5" s="67" t="s">
        <v>215</v>
      </c>
      <c r="AU5" s="67" t="s">
        <v>216</v>
      </c>
      <c r="AV5" s="67" t="s">
        <v>72</v>
      </c>
      <c r="AW5" s="67" t="s">
        <v>217</v>
      </c>
      <c r="AX5" s="67" t="s">
        <v>218</v>
      </c>
      <c r="AY5" s="67" t="s">
        <v>219</v>
      </c>
      <c r="AZ5" s="67" t="s">
        <v>220</v>
      </c>
      <c r="BA5" s="67" t="s">
        <v>221</v>
      </c>
      <c r="BB5" s="67" t="s">
        <v>222</v>
      </c>
      <c r="BC5" s="67" t="s">
        <v>223</v>
      </c>
      <c r="BD5" s="67" t="s">
        <v>224</v>
      </c>
      <c r="BE5" s="67" t="s">
        <v>225</v>
      </c>
      <c r="BF5" s="67" t="s">
        <v>226</v>
      </c>
      <c r="BG5" s="15" t="s">
        <v>227</v>
      </c>
      <c r="BH5" s="15" t="s">
        <v>72</v>
      </c>
      <c r="BI5" s="15" t="s">
        <v>228</v>
      </c>
      <c r="BJ5" s="15" t="s">
        <v>229</v>
      </c>
      <c r="BK5" s="15" t="s">
        <v>230</v>
      </c>
      <c r="BL5" s="15" t="s">
        <v>231</v>
      </c>
      <c r="BM5" s="67" t="s">
        <v>72</v>
      </c>
      <c r="BN5" s="67" t="s">
        <v>232</v>
      </c>
      <c r="BO5" s="67" t="s">
        <v>233</v>
      </c>
      <c r="BP5" s="67" t="s">
        <v>234</v>
      </c>
      <c r="BQ5" s="67" t="s">
        <v>235</v>
      </c>
      <c r="BR5" s="67" t="s">
        <v>236</v>
      </c>
      <c r="BS5" s="67" t="s">
        <v>237</v>
      </c>
      <c r="BT5" s="67" t="s">
        <v>238</v>
      </c>
      <c r="BU5" s="67" t="s">
        <v>239</v>
      </c>
      <c r="BV5" s="67" t="s">
        <v>240</v>
      </c>
      <c r="BW5" s="35" t="s">
        <v>241</v>
      </c>
      <c r="BX5" s="35" t="s">
        <v>242</v>
      </c>
      <c r="BY5" s="67" t="s">
        <v>243</v>
      </c>
      <c r="BZ5" s="67" t="s">
        <v>72</v>
      </c>
      <c r="CA5" s="67" t="s">
        <v>232</v>
      </c>
      <c r="CB5" s="67" t="s">
        <v>233</v>
      </c>
      <c r="CC5" s="67" t="s">
        <v>234</v>
      </c>
      <c r="CD5" s="67" t="s">
        <v>235</v>
      </c>
      <c r="CE5" s="67" t="s">
        <v>236</v>
      </c>
      <c r="CF5" s="67" t="s">
        <v>237</v>
      </c>
      <c r="CG5" s="67" t="s">
        <v>238</v>
      </c>
      <c r="CH5" s="67" t="s">
        <v>244</v>
      </c>
      <c r="CI5" s="67" t="s">
        <v>245</v>
      </c>
      <c r="CJ5" s="67" t="s">
        <v>246</v>
      </c>
      <c r="CK5" s="67" t="s">
        <v>247</v>
      </c>
      <c r="CL5" s="67" t="s">
        <v>239</v>
      </c>
      <c r="CM5" s="67" t="s">
        <v>240</v>
      </c>
      <c r="CN5" s="67" t="s">
        <v>248</v>
      </c>
      <c r="CO5" s="35" t="s">
        <v>241</v>
      </c>
      <c r="CP5" s="35" t="s">
        <v>242</v>
      </c>
      <c r="CQ5" s="67" t="s">
        <v>249</v>
      </c>
      <c r="CR5" s="35" t="s">
        <v>72</v>
      </c>
      <c r="CS5" s="35" t="s">
        <v>250</v>
      </c>
      <c r="CT5" s="67" t="s">
        <v>251</v>
      </c>
      <c r="CU5" s="35" t="s">
        <v>72</v>
      </c>
      <c r="CV5" s="35" t="s">
        <v>250</v>
      </c>
      <c r="CW5" s="67" t="s">
        <v>252</v>
      </c>
      <c r="CX5" s="35" t="s">
        <v>253</v>
      </c>
      <c r="CY5" s="35" t="s">
        <v>254</v>
      </c>
      <c r="CZ5" s="15" t="s">
        <v>251</v>
      </c>
      <c r="DA5" s="35" t="s">
        <v>72</v>
      </c>
      <c r="DB5" s="35" t="s">
        <v>175</v>
      </c>
      <c r="DC5" s="35" t="s">
        <v>255</v>
      </c>
      <c r="DD5" s="67" t="s">
        <v>72</v>
      </c>
      <c r="DE5" s="67" t="s">
        <v>256</v>
      </c>
      <c r="DF5" s="67" t="s">
        <v>257</v>
      </c>
      <c r="DG5" s="67" t="s">
        <v>255</v>
      </c>
      <c r="DH5" s="67" t="s">
        <v>258</v>
      </c>
      <c r="DI5" s="67" t="s">
        <v>176</v>
      </c>
    </row>
    <row r="6" ht="30.75" customHeight="1" spans="1:113">
      <c r="A6" s="18" t="s">
        <v>77</v>
      </c>
      <c r="B6" s="17" t="s">
        <v>78</v>
      </c>
      <c r="C6" s="19" t="s">
        <v>79</v>
      </c>
      <c r="D6" s="21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1"/>
      <c r="BH6" s="21"/>
      <c r="BI6" s="21"/>
      <c r="BJ6" s="21"/>
      <c r="BK6" s="21"/>
      <c r="BL6" s="21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40"/>
      <c r="BX6" s="40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40"/>
      <c r="CP6" s="40"/>
      <c r="CQ6" s="22"/>
      <c r="CR6" s="40"/>
      <c r="CS6" s="40"/>
      <c r="CT6" s="22"/>
      <c r="CU6" s="40"/>
      <c r="CV6" s="40"/>
      <c r="CW6" s="22"/>
      <c r="CX6" s="40"/>
      <c r="CY6" s="40"/>
      <c r="CZ6" s="21"/>
      <c r="DA6" s="40"/>
      <c r="DB6" s="40"/>
      <c r="DC6" s="40"/>
      <c r="DD6" s="22"/>
      <c r="DE6" s="22"/>
      <c r="DF6" s="22"/>
      <c r="DG6" s="22"/>
      <c r="DH6" s="22"/>
      <c r="DI6" s="22"/>
    </row>
    <row r="7" ht="20.1" customHeight="1" spans="1:113">
      <c r="A7" s="41" t="s">
        <v>36</v>
      </c>
      <c r="B7" s="41" t="s">
        <v>36</v>
      </c>
      <c r="C7" s="41" t="s">
        <v>36</v>
      </c>
      <c r="D7" s="41" t="s">
        <v>57</v>
      </c>
      <c r="E7" s="68">
        <f t="shared" ref="E7:E21" si="0">SUM(F7,T7,AV7,BH7,BM7,BZ7,CR7,CU7,DA7,DD7)</f>
        <v>2191.57</v>
      </c>
      <c r="F7" s="68">
        <v>134.57</v>
      </c>
      <c r="G7" s="68">
        <v>77</v>
      </c>
      <c r="H7" s="68">
        <v>0</v>
      </c>
      <c r="I7" s="68">
        <v>0</v>
      </c>
      <c r="J7" s="68">
        <v>0</v>
      </c>
      <c r="K7" s="68">
        <v>0</v>
      </c>
      <c r="L7" s="68">
        <v>34.21</v>
      </c>
      <c r="M7" s="68">
        <v>10</v>
      </c>
      <c r="N7" s="68">
        <v>5.6</v>
      </c>
      <c r="O7" s="69">
        <v>0</v>
      </c>
      <c r="P7" s="69">
        <v>0.76</v>
      </c>
      <c r="Q7" s="69">
        <v>7</v>
      </c>
      <c r="R7" s="69">
        <v>0</v>
      </c>
      <c r="S7" s="69">
        <v>0</v>
      </c>
      <c r="T7" s="69">
        <v>2057</v>
      </c>
      <c r="U7" s="69">
        <v>1</v>
      </c>
      <c r="V7" s="69">
        <v>0</v>
      </c>
      <c r="W7" s="69">
        <v>0</v>
      </c>
      <c r="X7" s="69">
        <v>0</v>
      </c>
      <c r="Y7" s="69">
        <v>0.6</v>
      </c>
      <c r="Z7" s="69">
        <v>6</v>
      </c>
      <c r="AA7" s="69">
        <v>0</v>
      </c>
      <c r="AB7" s="69">
        <v>0</v>
      </c>
      <c r="AC7" s="69">
        <v>0</v>
      </c>
      <c r="AD7" s="69">
        <v>0</v>
      </c>
      <c r="AE7" s="69">
        <v>0</v>
      </c>
      <c r="AF7" s="69">
        <v>0</v>
      </c>
      <c r="AG7" s="69">
        <v>0</v>
      </c>
      <c r="AH7" s="69">
        <v>0</v>
      </c>
      <c r="AI7" s="69">
        <v>0</v>
      </c>
      <c r="AJ7" s="69">
        <v>0</v>
      </c>
      <c r="AK7" s="69">
        <v>0</v>
      </c>
      <c r="AL7" s="69">
        <v>0</v>
      </c>
      <c r="AM7" s="69">
        <v>0</v>
      </c>
      <c r="AN7" s="69">
        <v>0</v>
      </c>
      <c r="AO7" s="69">
        <v>1225</v>
      </c>
      <c r="AP7" s="69">
        <v>2</v>
      </c>
      <c r="AQ7" s="69">
        <v>2.3</v>
      </c>
      <c r="AR7" s="69">
        <v>0</v>
      </c>
      <c r="AS7" s="69">
        <v>0</v>
      </c>
      <c r="AT7" s="69">
        <v>0</v>
      </c>
      <c r="AU7" s="69">
        <v>820.1</v>
      </c>
      <c r="AV7" s="69">
        <v>0</v>
      </c>
      <c r="AW7" s="69">
        <v>0</v>
      </c>
      <c r="AX7" s="69">
        <v>0</v>
      </c>
      <c r="AY7" s="69">
        <v>0</v>
      </c>
      <c r="AZ7" s="69">
        <v>0</v>
      </c>
      <c r="BA7" s="69">
        <v>0</v>
      </c>
      <c r="BB7" s="69">
        <v>0</v>
      </c>
      <c r="BC7" s="69">
        <v>0</v>
      </c>
      <c r="BD7" s="69">
        <v>0</v>
      </c>
      <c r="BE7" s="69">
        <v>0</v>
      </c>
      <c r="BF7" s="69">
        <v>0</v>
      </c>
      <c r="BG7" s="69">
        <v>0</v>
      </c>
      <c r="BH7" s="69">
        <v>0</v>
      </c>
      <c r="BI7" s="69">
        <v>0</v>
      </c>
      <c r="BJ7" s="69">
        <v>0</v>
      </c>
      <c r="BK7" s="69">
        <v>0</v>
      </c>
      <c r="BL7" s="69">
        <v>0</v>
      </c>
      <c r="BM7" s="69">
        <v>0</v>
      </c>
      <c r="BN7" s="69">
        <v>0</v>
      </c>
      <c r="BO7" s="69">
        <v>0</v>
      </c>
      <c r="BP7" s="69">
        <v>0</v>
      </c>
      <c r="BQ7" s="69">
        <v>0</v>
      </c>
      <c r="BR7" s="69">
        <v>0</v>
      </c>
      <c r="BS7" s="69">
        <v>0</v>
      </c>
      <c r="BT7" s="69">
        <v>0</v>
      </c>
      <c r="BU7" s="69">
        <v>0</v>
      </c>
      <c r="BV7" s="69">
        <v>0</v>
      </c>
      <c r="BW7" s="69">
        <v>0</v>
      </c>
      <c r="BX7" s="69">
        <v>0</v>
      </c>
      <c r="BY7" s="69">
        <v>0</v>
      </c>
      <c r="BZ7" s="69">
        <v>0</v>
      </c>
      <c r="CA7" s="69">
        <v>0</v>
      </c>
      <c r="CB7" s="69">
        <v>0</v>
      </c>
      <c r="CC7" s="69">
        <v>0</v>
      </c>
      <c r="CD7" s="69">
        <v>0</v>
      </c>
      <c r="CE7" s="69">
        <v>0</v>
      </c>
      <c r="CF7" s="69">
        <v>0</v>
      </c>
      <c r="CG7" s="69">
        <v>0</v>
      </c>
      <c r="CH7" s="69">
        <v>0</v>
      </c>
      <c r="CI7" s="69">
        <v>0</v>
      </c>
      <c r="CJ7" s="69">
        <v>0</v>
      </c>
      <c r="CK7" s="69">
        <v>0</v>
      </c>
      <c r="CL7" s="69">
        <v>0</v>
      </c>
      <c r="CM7" s="69">
        <v>0</v>
      </c>
      <c r="CN7" s="69">
        <v>0</v>
      </c>
      <c r="CO7" s="69">
        <v>0</v>
      </c>
      <c r="CP7" s="69">
        <v>0</v>
      </c>
      <c r="CQ7" s="69">
        <v>0</v>
      </c>
      <c r="CR7" s="69">
        <v>0</v>
      </c>
      <c r="CS7" s="69">
        <v>0</v>
      </c>
      <c r="CT7" s="69">
        <v>0</v>
      </c>
      <c r="CU7" s="69">
        <v>0</v>
      </c>
      <c r="CV7" s="69">
        <v>0</v>
      </c>
      <c r="CW7" s="69">
        <v>0</v>
      </c>
      <c r="CX7" s="69">
        <v>0</v>
      </c>
      <c r="CY7" s="69">
        <v>0</v>
      </c>
      <c r="CZ7" s="69">
        <v>0</v>
      </c>
      <c r="DA7" s="69">
        <v>0</v>
      </c>
      <c r="DB7" s="69">
        <v>0</v>
      </c>
      <c r="DC7" s="69">
        <v>0</v>
      </c>
      <c r="DD7" s="69">
        <v>0</v>
      </c>
      <c r="DE7" s="69">
        <v>0</v>
      </c>
      <c r="DF7" s="69">
        <v>0</v>
      </c>
      <c r="DG7" s="69">
        <v>0</v>
      </c>
      <c r="DH7" s="69">
        <v>0</v>
      </c>
      <c r="DI7" s="69">
        <v>0</v>
      </c>
    </row>
    <row r="8" ht="20.1" customHeight="1" spans="1:113">
      <c r="A8" s="41" t="s">
        <v>36</v>
      </c>
      <c r="B8" s="41" t="s">
        <v>36</v>
      </c>
      <c r="C8" s="41" t="s">
        <v>36</v>
      </c>
      <c r="D8" s="41" t="s">
        <v>259</v>
      </c>
      <c r="E8" s="68">
        <f t="shared" si="0"/>
        <v>2134.76</v>
      </c>
      <c r="F8" s="68">
        <v>77.76</v>
      </c>
      <c r="G8" s="68">
        <v>77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9">
        <v>0</v>
      </c>
      <c r="P8" s="69">
        <v>0.76</v>
      </c>
      <c r="Q8" s="69">
        <v>0</v>
      </c>
      <c r="R8" s="69">
        <v>0</v>
      </c>
      <c r="S8" s="69">
        <v>0</v>
      </c>
      <c r="T8" s="69">
        <v>2057</v>
      </c>
      <c r="U8" s="69">
        <v>1</v>
      </c>
      <c r="V8" s="69">
        <v>0</v>
      </c>
      <c r="W8" s="69">
        <v>0</v>
      </c>
      <c r="X8" s="69">
        <v>0</v>
      </c>
      <c r="Y8" s="69">
        <v>0.6</v>
      </c>
      <c r="Z8" s="69">
        <v>6</v>
      </c>
      <c r="AA8" s="69">
        <v>0</v>
      </c>
      <c r="AB8" s="69">
        <v>0</v>
      </c>
      <c r="AC8" s="69">
        <v>0</v>
      </c>
      <c r="AD8" s="69">
        <v>0</v>
      </c>
      <c r="AE8" s="69">
        <v>0</v>
      </c>
      <c r="AF8" s="69">
        <v>0</v>
      </c>
      <c r="AG8" s="69">
        <v>0</v>
      </c>
      <c r="AH8" s="69">
        <v>0</v>
      </c>
      <c r="AI8" s="69">
        <v>0</v>
      </c>
      <c r="AJ8" s="69">
        <v>0</v>
      </c>
      <c r="AK8" s="69">
        <v>0</v>
      </c>
      <c r="AL8" s="69">
        <v>0</v>
      </c>
      <c r="AM8" s="69">
        <v>0</v>
      </c>
      <c r="AN8" s="69">
        <v>0</v>
      </c>
      <c r="AO8" s="69">
        <v>1225</v>
      </c>
      <c r="AP8" s="69">
        <v>2</v>
      </c>
      <c r="AQ8" s="69">
        <v>2.3</v>
      </c>
      <c r="AR8" s="69">
        <v>0</v>
      </c>
      <c r="AS8" s="69">
        <v>0</v>
      </c>
      <c r="AT8" s="69">
        <v>0</v>
      </c>
      <c r="AU8" s="69">
        <v>820.1</v>
      </c>
      <c r="AV8" s="69">
        <v>0</v>
      </c>
      <c r="AW8" s="69">
        <v>0</v>
      </c>
      <c r="AX8" s="69">
        <v>0</v>
      </c>
      <c r="AY8" s="69">
        <v>0</v>
      </c>
      <c r="AZ8" s="69">
        <v>0</v>
      </c>
      <c r="BA8" s="69">
        <v>0</v>
      </c>
      <c r="BB8" s="69">
        <v>0</v>
      </c>
      <c r="BC8" s="69">
        <v>0</v>
      </c>
      <c r="BD8" s="69">
        <v>0</v>
      </c>
      <c r="BE8" s="69">
        <v>0</v>
      </c>
      <c r="BF8" s="69">
        <v>0</v>
      </c>
      <c r="BG8" s="69">
        <v>0</v>
      </c>
      <c r="BH8" s="69">
        <v>0</v>
      </c>
      <c r="BI8" s="69">
        <v>0</v>
      </c>
      <c r="BJ8" s="69">
        <v>0</v>
      </c>
      <c r="BK8" s="69">
        <v>0</v>
      </c>
      <c r="BL8" s="69">
        <v>0</v>
      </c>
      <c r="BM8" s="69">
        <v>0</v>
      </c>
      <c r="BN8" s="69">
        <v>0</v>
      </c>
      <c r="BO8" s="69">
        <v>0</v>
      </c>
      <c r="BP8" s="69">
        <v>0</v>
      </c>
      <c r="BQ8" s="69">
        <v>0</v>
      </c>
      <c r="BR8" s="69">
        <v>0</v>
      </c>
      <c r="BS8" s="69">
        <v>0</v>
      </c>
      <c r="BT8" s="69">
        <v>0</v>
      </c>
      <c r="BU8" s="69">
        <v>0</v>
      </c>
      <c r="BV8" s="69">
        <v>0</v>
      </c>
      <c r="BW8" s="69">
        <v>0</v>
      </c>
      <c r="BX8" s="69">
        <v>0</v>
      </c>
      <c r="BY8" s="69">
        <v>0</v>
      </c>
      <c r="BZ8" s="69">
        <v>0</v>
      </c>
      <c r="CA8" s="69">
        <v>0</v>
      </c>
      <c r="CB8" s="69">
        <v>0</v>
      </c>
      <c r="CC8" s="69">
        <v>0</v>
      </c>
      <c r="CD8" s="69">
        <v>0</v>
      </c>
      <c r="CE8" s="69">
        <v>0</v>
      </c>
      <c r="CF8" s="69">
        <v>0</v>
      </c>
      <c r="CG8" s="69">
        <v>0</v>
      </c>
      <c r="CH8" s="69">
        <v>0</v>
      </c>
      <c r="CI8" s="69">
        <v>0</v>
      </c>
      <c r="CJ8" s="69">
        <v>0</v>
      </c>
      <c r="CK8" s="69">
        <v>0</v>
      </c>
      <c r="CL8" s="69">
        <v>0</v>
      </c>
      <c r="CM8" s="69">
        <v>0</v>
      </c>
      <c r="CN8" s="69">
        <v>0</v>
      </c>
      <c r="CO8" s="69">
        <v>0</v>
      </c>
      <c r="CP8" s="69">
        <v>0</v>
      </c>
      <c r="CQ8" s="69">
        <v>0</v>
      </c>
      <c r="CR8" s="69">
        <v>0</v>
      </c>
      <c r="CS8" s="69">
        <v>0</v>
      </c>
      <c r="CT8" s="69">
        <v>0</v>
      </c>
      <c r="CU8" s="69">
        <v>0</v>
      </c>
      <c r="CV8" s="69">
        <v>0</v>
      </c>
      <c r="CW8" s="69">
        <v>0</v>
      </c>
      <c r="CX8" s="69">
        <v>0</v>
      </c>
      <c r="CY8" s="69">
        <v>0</v>
      </c>
      <c r="CZ8" s="69">
        <v>0</v>
      </c>
      <c r="DA8" s="69">
        <v>0</v>
      </c>
      <c r="DB8" s="69">
        <v>0</v>
      </c>
      <c r="DC8" s="69">
        <v>0</v>
      </c>
      <c r="DD8" s="69">
        <v>0</v>
      </c>
      <c r="DE8" s="69">
        <v>0</v>
      </c>
      <c r="DF8" s="69">
        <v>0</v>
      </c>
      <c r="DG8" s="69">
        <v>0</v>
      </c>
      <c r="DH8" s="69">
        <v>0</v>
      </c>
      <c r="DI8" s="69">
        <v>0</v>
      </c>
    </row>
    <row r="9" ht="20.1" customHeight="1" spans="1:113">
      <c r="A9" s="41" t="s">
        <v>36</v>
      </c>
      <c r="B9" s="41" t="s">
        <v>36</v>
      </c>
      <c r="C9" s="41" t="s">
        <v>36</v>
      </c>
      <c r="D9" s="41" t="s">
        <v>260</v>
      </c>
      <c r="E9" s="68">
        <f t="shared" si="0"/>
        <v>2134.76</v>
      </c>
      <c r="F9" s="68">
        <v>77.76</v>
      </c>
      <c r="G9" s="68">
        <v>77</v>
      </c>
      <c r="H9" s="68">
        <v>0</v>
      </c>
      <c r="I9" s="68">
        <v>0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9">
        <v>0</v>
      </c>
      <c r="P9" s="69">
        <v>0.76</v>
      </c>
      <c r="Q9" s="69">
        <v>0</v>
      </c>
      <c r="R9" s="69">
        <v>0</v>
      </c>
      <c r="S9" s="69">
        <v>0</v>
      </c>
      <c r="T9" s="69">
        <v>2057</v>
      </c>
      <c r="U9" s="69">
        <v>1</v>
      </c>
      <c r="V9" s="69">
        <v>0</v>
      </c>
      <c r="W9" s="69">
        <v>0</v>
      </c>
      <c r="X9" s="69">
        <v>0</v>
      </c>
      <c r="Y9" s="69">
        <v>0.6</v>
      </c>
      <c r="Z9" s="69">
        <v>6</v>
      </c>
      <c r="AA9" s="69">
        <v>0</v>
      </c>
      <c r="AB9" s="69">
        <v>0</v>
      </c>
      <c r="AC9" s="69">
        <v>0</v>
      </c>
      <c r="AD9" s="69">
        <v>0</v>
      </c>
      <c r="AE9" s="69">
        <v>0</v>
      </c>
      <c r="AF9" s="69">
        <v>0</v>
      </c>
      <c r="AG9" s="69">
        <v>0</v>
      </c>
      <c r="AH9" s="69">
        <v>0</v>
      </c>
      <c r="AI9" s="69">
        <v>0</v>
      </c>
      <c r="AJ9" s="69">
        <v>0</v>
      </c>
      <c r="AK9" s="69">
        <v>0</v>
      </c>
      <c r="AL9" s="69">
        <v>0</v>
      </c>
      <c r="AM9" s="69">
        <v>0</v>
      </c>
      <c r="AN9" s="69">
        <v>0</v>
      </c>
      <c r="AO9" s="69">
        <v>1225</v>
      </c>
      <c r="AP9" s="69">
        <v>2</v>
      </c>
      <c r="AQ9" s="69">
        <v>2.3</v>
      </c>
      <c r="AR9" s="69">
        <v>0</v>
      </c>
      <c r="AS9" s="69">
        <v>0</v>
      </c>
      <c r="AT9" s="69">
        <v>0</v>
      </c>
      <c r="AU9" s="69">
        <v>820.1</v>
      </c>
      <c r="AV9" s="69">
        <v>0</v>
      </c>
      <c r="AW9" s="69">
        <v>0</v>
      </c>
      <c r="AX9" s="69">
        <v>0</v>
      </c>
      <c r="AY9" s="69">
        <v>0</v>
      </c>
      <c r="AZ9" s="69">
        <v>0</v>
      </c>
      <c r="BA9" s="69">
        <v>0</v>
      </c>
      <c r="BB9" s="69">
        <v>0</v>
      </c>
      <c r="BC9" s="69">
        <v>0</v>
      </c>
      <c r="BD9" s="69">
        <v>0</v>
      </c>
      <c r="BE9" s="69">
        <v>0</v>
      </c>
      <c r="BF9" s="69">
        <v>0</v>
      </c>
      <c r="BG9" s="69">
        <v>0</v>
      </c>
      <c r="BH9" s="69">
        <v>0</v>
      </c>
      <c r="BI9" s="69">
        <v>0</v>
      </c>
      <c r="BJ9" s="69">
        <v>0</v>
      </c>
      <c r="BK9" s="69">
        <v>0</v>
      </c>
      <c r="BL9" s="69">
        <v>0</v>
      </c>
      <c r="BM9" s="69">
        <v>0</v>
      </c>
      <c r="BN9" s="69">
        <v>0</v>
      </c>
      <c r="BO9" s="69">
        <v>0</v>
      </c>
      <c r="BP9" s="69">
        <v>0</v>
      </c>
      <c r="BQ9" s="69">
        <v>0</v>
      </c>
      <c r="BR9" s="69">
        <v>0</v>
      </c>
      <c r="BS9" s="69">
        <v>0</v>
      </c>
      <c r="BT9" s="69">
        <v>0</v>
      </c>
      <c r="BU9" s="69">
        <v>0</v>
      </c>
      <c r="BV9" s="69">
        <v>0</v>
      </c>
      <c r="BW9" s="69">
        <v>0</v>
      </c>
      <c r="BX9" s="69">
        <v>0</v>
      </c>
      <c r="BY9" s="69">
        <v>0</v>
      </c>
      <c r="BZ9" s="69">
        <v>0</v>
      </c>
      <c r="CA9" s="69">
        <v>0</v>
      </c>
      <c r="CB9" s="69">
        <v>0</v>
      </c>
      <c r="CC9" s="69">
        <v>0</v>
      </c>
      <c r="CD9" s="69">
        <v>0</v>
      </c>
      <c r="CE9" s="69">
        <v>0</v>
      </c>
      <c r="CF9" s="69">
        <v>0</v>
      </c>
      <c r="CG9" s="69">
        <v>0</v>
      </c>
      <c r="CH9" s="69">
        <v>0</v>
      </c>
      <c r="CI9" s="69">
        <v>0</v>
      </c>
      <c r="CJ9" s="69">
        <v>0</v>
      </c>
      <c r="CK9" s="69">
        <v>0</v>
      </c>
      <c r="CL9" s="69">
        <v>0</v>
      </c>
      <c r="CM9" s="69">
        <v>0</v>
      </c>
      <c r="CN9" s="69">
        <v>0</v>
      </c>
      <c r="CO9" s="69">
        <v>0</v>
      </c>
      <c r="CP9" s="69">
        <v>0</v>
      </c>
      <c r="CQ9" s="69">
        <v>0</v>
      </c>
      <c r="CR9" s="69">
        <v>0</v>
      </c>
      <c r="CS9" s="69">
        <v>0</v>
      </c>
      <c r="CT9" s="69">
        <v>0</v>
      </c>
      <c r="CU9" s="69">
        <v>0</v>
      </c>
      <c r="CV9" s="69">
        <v>0</v>
      </c>
      <c r="CW9" s="69">
        <v>0</v>
      </c>
      <c r="CX9" s="69">
        <v>0</v>
      </c>
      <c r="CY9" s="69">
        <v>0</v>
      </c>
      <c r="CZ9" s="69">
        <v>0</v>
      </c>
      <c r="DA9" s="69">
        <v>0</v>
      </c>
      <c r="DB9" s="69">
        <v>0</v>
      </c>
      <c r="DC9" s="69">
        <v>0</v>
      </c>
      <c r="DD9" s="69">
        <v>0</v>
      </c>
      <c r="DE9" s="69">
        <v>0</v>
      </c>
      <c r="DF9" s="69">
        <v>0</v>
      </c>
      <c r="DG9" s="69">
        <v>0</v>
      </c>
      <c r="DH9" s="69">
        <v>0</v>
      </c>
      <c r="DI9" s="69">
        <v>0</v>
      </c>
    </row>
    <row r="10" ht="20.1" customHeight="1" spans="1:113">
      <c r="A10" s="41" t="s">
        <v>80</v>
      </c>
      <c r="B10" s="41" t="s">
        <v>81</v>
      </c>
      <c r="C10" s="41" t="s">
        <v>82</v>
      </c>
      <c r="D10" s="41" t="s">
        <v>261</v>
      </c>
      <c r="E10" s="68">
        <f t="shared" si="0"/>
        <v>90.66</v>
      </c>
      <c r="F10" s="68">
        <v>77.76</v>
      </c>
      <c r="G10" s="68">
        <v>77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9">
        <v>0</v>
      </c>
      <c r="P10" s="69">
        <v>0.76</v>
      </c>
      <c r="Q10" s="69">
        <v>0</v>
      </c>
      <c r="R10" s="69">
        <v>0</v>
      </c>
      <c r="S10" s="69">
        <v>0</v>
      </c>
      <c r="T10" s="69">
        <v>12.9</v>
      </c>
      <c r="U10" s="69">
        <v>1</v>
      </c>
      <c r="V10" s="69">
        <v>0</v>
      </c>
      <c r="W10" s="69">
        <v>0</v>
      </c>
      <c r="X10" s="69">
        <v>0</v>
      </c>
      <c r="Y10" s="69">
        <v>0.6</v>
      </c>
      <c r="Z10" s="69">
        <v>6</v>
      </c>
      <c r="AA10" s="69">
        <v>0</v>
      </c>
      <c r="AB10" s="69">
        <v>0</v>
      </c>
      <c r="AC10" s="69">
        <v>0</v>
      </c>
      <c r="AD10" s="69">
        <v>0</v>
      </c>
      <c r="AE10" s="69">
        <v>0</v>
      </c>
      <c r="AF10" s="69">
        <v>0</v>
      </c>
      <c r="AG10" s="69">
        <v>0</v>
      </c>
      <c r="AH10" s="69">
        <v>0</v>
      </c>
      <c r="AI10" s="69">
        <v>0</v>
      </c>
      <c r="AJ10" s="69">
        <v>0</v>
      </c>
      <c r="AK10" s="69">
        <v>0</v>
      </c>
      <c r="AL10" s="69">
        <v>0</v>
      </c>
      <c r="AM10" s="69">
        <v>0</v>
      </c>
      <c r="AN10" s="69">
        <v>0</v>
      </c>
      <c r="AO10" s="69">
        <v>0</v>
      </c>
      <c r="AP10" s="69">
        <v>2</v>
      </c>
      <c r="AQ10" s="69">
        <v>2.3</v>
      </c>
      <c r="AR10" s="69">
        <v>0</v>
      </c>
      <c r="AS10" s="69">
        <v>0</v>
      </c>
      <c r="AT10" s="69">
        <v>0</v>
      </c>
      <c r="AU10" s="69">
        <v>1</v>
      </c>
      <c r="AV10" s="69">
        <v>0</v>
      </c>
      <c r="AW10" s="69">
        <v>0</v>
      </c>
      <c r="AX10" s="69">
        <v>0</v>
      </c>
      <c r="AY10" s="69">
        <v>0</v>
      </c>
      <c r="AZ10" s="69">
        <v>0</v>
      </c>
      <c r="BA10" s="69">
        <v>0</v>
      </c>
      <c r="BB10" s="69">
        <v>0</v>
      </c>
      <c r="BC10" s="69">
        <v>0</v>
      </c>
      <c r="BD10" s="69">
        <v>0</v>
      </c>
      <c r="BE10" s="69">
        <v>0</v>
      </c>
      <c r="BF10" s="69">
        <v>0</v>
      </c>
      <c r="BG10" s="69">
        <v>0</v>
      </c>
      <c r="BH10" s="69">
        <v>0</v>
      </c>
      <c r="BI10" s="69">
        <v>0</v>
      </c>
      <c r="BJ10" s="69">
        <v>0</v>
      </c>
      <c r="BK10" s="69">
        <v>0</v>
      </c>
      <c r="BL10" s="69">
        <v>0</v>
      </c>
      <c r="BM10" s="69">
        <v>0</v>
      </c>
      <c r="BN10" s="69">
        <v>0</v>
      </c>
      <c r="BO10" s="69">
        <v>0</v>
      </c>
      <c r="BP10" s="69">
        <v>0</v>
      </c>
      <c r="BQ10" s="69">
        <v>0</v>
      </c>
      <c r="BR10" s="69">
        <v>0</v>
      </c>
      <c r="BS10" s="69">
        <v>0</v>
      </c>
      <c r="BT10" s="69">
        <v>0</v>
      </c>
      <c r="BU10" s="69">
        <v>0</v>
      </c>
      <c r="BV10" s="69">
        <v>0</v>
      </c>
      <c r="BW10" s="69">
        <v>0</v>
      </c>
      <c r="BX10" s="69">
        <v>0</v>
      </c>
      <c r="BY10" s="69">
        <v>0</v>
      </c>
      <c r="BZ10" s="69">
        <v>0</v>
      </c>
      <c r="CA10" s="69">
        <v>0</v>
      </c>
      <c r="CB10" s="69">
        <v>0</v>
      </c>
      <c r="CC10" s="69">
        <v>0</v>
      </c>
      <c r="CD10" s="69">
        <v>0</v>
      </c>
      <c r="CE10" s="69">
        <v>0</v>
      </c>
      <c r="CF10" s="69">
        <v>0</v>
      </c>
      <c r="CG10" s="69">
        <v>0</v>
      </c>
      <c r="CH10" s="69">
        <v>0</v>
      </c>
      <c r="CI10" s="69">
        <v>0</v>
      </c>
      <c r="CJ10" s="69">
        <v>0</v>
      </c>
      <c r="CK10" s="69">
        <v>0</v>
      </c>
      <c r="CL10" s="69">
        <v>0</v>
      </c>
      <c r="CM10" s="69">
        <v>0</v>
      </c>
      <c r="CN10" s="69">
        <v>0</v>
      </c>
      <c r="CO10" s="69">
        <v>0</v>
      </c>
      <c r="CP10" s="69">
        <v>0</v>
      </c>
      <c r="CQ10" s="69">
        <v>0</v>
      </c>
      <c r="CR10" s="69">
        <v>0</v>
      </c>
      <c r="CS10" s="69">
        <v>0</v>
      </c>
      <c r="CT10" s="69">
        <v>0</v>
      </c>
      <c r="CU10" s="69">
        <v>0</v>
      </c>
      <c r="CV10" s="69">
        <v>0</v>
      </c>
      <c r="CW10" s="69">
        <v>0</v>
      </c>
      <c r="CX10" s="69">
        <v>0</v>
      </c>
      <c r="CY10" s="69">
        <v>0</v>
      </c>
      <c r="CZ10" s="69">
        <v>0</v>
      </c>
      <c r="DA10" s="69">
        <v>0</v>
      </c>
      <c r="DB10" s="69">
        <v>0</v>
      </c>
      <c r="DC10" s="69">
        <v>0</v>
      </c>
      <c r="DD10" s="69">
        <v>0</v>
      </c>
      <c r="DE10" s="69">
        <v>0</v>
      </c>
      <c r="DF10" s="69">
        <v>0</v>
      </c>
      <c r="DG10" s="69">
        <v>0</v>
      </c>
      <c r="DH10" s="69">
        <v>0</v>
      </c>
      <c r="DI10" s="69">
        <v>0</v>
      </c>
    </row>
    <row r="11" ht="20.1" customHeight="1" spans="1:113">
      <c r="A11" s="41" t="s">
        <v>80</v>
      </c>
      <c r="B11" s="41" t="s">
        <v>81</v>
      </c>
      <c r="C11" s="41" t="s">
        <v>85</v>
      </c>
      <c r="D11" s="41" t="s">
        <v>262</v>
      </c>
      <c r="E11" s="68">
        <f t="shared" si="0"/>
        <v>2044.1</v>
      </c>
      <c r="F11" s="68">
        <v>0</v>
      </c>
      <c r="G11" s="68">
        <v>0</v>
      </c>
      <c r="H11" s="68">
        <v>0</v>
      </c>
      <c r="I11" s="68">
        <v>0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9">
        <v>0</v>
      </c>
      <c r="P11" s="69">
        <v>0</v>
      </c>
      <c r="Q11" s="69">
        <v>0</v>
      </c>
      <c r="R11" s="69">
        <v>0</v>
      </c>
      <c r="S11" s="69">
        <v>0</v>
      </c>
      <c r="T11" s="69">
        <v>2044.1</v>
      </c>
      <c r="U11" s="69">
        <v>0</v>
      </c>
      <c r="V11" s="69">
        <v>0</v>
      </c>
      <c r="W11" s="69">
        <v>0</v>
      </c>
      <c r="X11" s="69">
        <v>0</v>
      </c>
      <c r="Y11" s="69">
        <v>0</v>
      </c>
      <c r="Z11" s="69">
        <v>0</v>
      </c>
      <c r="AA11" s="69">
        <v>0</v>
      </c>
      <c r="AB11" s="69">
        <v>0</v>
      </c>
      <c r="AC11" s="69">
        <v>0</v>
      </c>
      <c r="AD11" s="69">
        <v>0</v>
      </c>
      <c r="AE11" s="69">
        <v>0</v>
      </c>
      <c r="AF11" s="69">
        <v>0</v>
      </c>
      <c r="AG11" s="69">
        <v>0</v>
      </c>
      <c r="AH11" s="69">
        <v>0</v>
      </c>
      <c r="AI11" s="69">
        <v>0</v>
      </c>
      <c r="AJ11" s="69">
        <v>0</v>
      </c>
      <c r="AK11" s="69">
        <v>0</v>
      </c>
      <c r="AL11" s="69">
        <v>0</v>
      </c>
      <c r="AM11" s="69">
        <v>0</v>
      </c>
      <c r="AN11" s="69">
        <v>0</v>
      </c>
      <c r="AO11" s="69">
        <v>1225</v>
      </c>
      <c r="AP11" s="69">
        <v>0</v>
      </c>
      <c r="AQ11" s="69">
        <v>0</v>
      </c>
      <c r="AR11" s="69">
        <v>0</v>
      </c>
      <c r="AS11" s="69">
        <v>0</v>
      </c>
      <c r="AT11" s="69">
        <v>0</v>
      </c>
      <c r="AU11" s="69">
        <v>819.1</v>
      </c>
      <c r="AV11" s="69">
        <v>0</v>
      </c>
      <c r="AW11" s="69">
        <v>0</v>
      </c>
      <c r="AX11" s="69">
        <v>0</v>
      </c>
      <c r="AY11" s="69">
        <v>0</v>
      </c>
      <c r="AZ11" s="69">
        <v>0</v>
      </c>
      <c r="BA11" s="69">
        <v>0</v>
      </c>
      <c r="BB11" s="69">
        <v>0</v>
      </c>
      <c r="BC11" s="69">
        <v>0</v>
      </c>
      <c r="BD11" s="69">
        <v>0</v>
      </c>
      <c r="BE11" s="69">
        <v>0</v>
      </c>
      <c r="BF11" s="69">
        <v>0</v>
      </c>
      <c r="BG11" s="69">
        <v>0</v>
      </c>
      <c r="BH11" s="69">
        <v>0</v>
      </c>
      <c r="BI11" s="69">
        <v>0</v>
      </c>
      <c r="BJ11" s="69">
        <v>0</v>
      </c>
      <c r="BK11" s="69">
        <v>0</v>
      </c>
      <c r="BL11" s="69">
        <v>0</v>
      </c>
      <c r="BM11" s="69">
        <v>0</v>
      </c>
      <c r="BN11" s="69">
        <v>0</v>
      </c>
      <c r="BO11" s="69">
        <v>0</v>
      </c>
      <c r="BP11" s="69">
        <v>0</v>
      </c>
      <c r="BQ11" s="69">
        <v>0</v>
      </c>
      <c r="BR11" s="69">
        <v>0</v>
      </c>
      <c r="BS11" s="69">
        <v>0</v>
      </c>
      <c r="BT11" s="69">
        <v>0</v>
      </c>
      <c r="BU11" s="69">
        <v>0</v>
      </c>
      <c r="BV11" s="69">
        <v>0</v>
      </c>
      <c r="BW11" s="69">
        <v>0</v>
      </c>
      <c r="BX11" s="69">
        <v>0</v>
      </c>
      <c r="BY11" s="69">
        <v>0</v>
      </c>
      <c r="BZ11" s="69">
        <v>0</v>
      </c>
      <c r="CA11" s="69">
        <v>0</v>
      </c>
      <c r="CB11" s="69">
        <v>0</v>
      </c>
      <c r="CC11" s="69">
        <v>0</v>
      </c>
      <c r="CD11" s="69">
        <v>0</v>
      </c>
      <c r="CE11" s="69">
        <v>0</v>
      </c>
      <c r="CF11" s="69">
        <v>0</v>
      </c>
      <c r="CG11" s="69">
        <v>0</v>
      </c>
      <c r="CH11" s="69">
        <v>0</v>
      </c>
      <c r="CI11" s="69">
        <v>0</v>
      </c>
      <c r="CJ11" s="69">
        <v>0</v>
      </c>
      <c r="CK11" s="69">
        <v>0</v>
      </c>
      <c r="CL11" s="69">
        <v>0</v>
      </c>
      <c r="CM11" s="69">
        <v>0</v>
      </c>
      <c r="CN11" s="69">
        <v>0</v>
      </c>
      <c r="CO11" s="69">
        <v>0</v>
      </c>
      <c r="CP11" s="69">
        <v>0</v>
      </c>
      <c r="CQ11" s="69">
        <v>0</v>
      </c>
      <c r="CR11" s="69">
        <v>0</v>
      </c>
      <c r="CS11" s="69">
        <v>0</v>
      </c>
      <c r="CT11" s="69">
        <v>0</v>
      </c>
      <c r="CU11" s="69">
        <v>0</v>
      </c>
      <c r="CV11" s="69">
        <v>0</v>
      </c>
      <c r="CW11" s="69">
        <v>0</v>
      </c>
      <c r="CX11" s="69">
        <v>0</v>
      </c>
      <c r="CY11" s="69">
        <v>0</v>
      </c>
      <c r="CZ11" s="69">
        <v>0</v>
      </c>
      <c r="DA11" s="69">
        <v>0</v>
      </c>
      <c r="DB11" s="69">
        <v>0</v>
      </c>
      <c r="DC11" s="69">
        <v>0</v>
      </c>
      <c r="DD11" s="69">
        <v>0</v>
      </c>
      <c r="DE11" s="69">
        <v>0</v>
      </c>
      <c r="DF11" s="69">
        <v>0</v>
      </c>
      <c r="DG11" s="69">
        <v>0</v>
      </c>
      <c r="DH11" s="69">
        <v>0</v>
      </c>
      <c r="DI11" s="69">
        <v>0</v>
      </c>
    </row>
    <row r="12" ht="20.1" customHeight="1" spans="1:113">
      <c r="A12" s="41" t="s">
        <v>36</v>
      </c>
      <c r="B12" s="41" t="s">
        <v>36</v>
      </c>
      <c r="C12" s="41" t="s">
        <v>36</v>
      </c>
      <c r="D12" s="41" t="s">
        <v>263</v>
      </c>
      <c r="E12" s="68">
        <f t="shared" si="0"/>
        <v>44.21</v>
      </c>
      <c r="F12" s="68">
        <v>44.21</v>
      </c>
      <c r="G12" s="68">
        <v>0</v>
      </c>
      <c r="H12" s="68">
        <v>0</v>
      </c>
      <c r="I12" s="68">
        <v>0</v>
      </c>
      <c r="J12" s="68">
        <v>0</v>
      </c>
      <c r="K12" s="68">
        <v>0</v>
      </c>
      <c r="L12" s="68">
        <v>34.21</v>
      </c>
      <c r="M12" s="68">
        <v>10</v>
      </c>
      <c r="N12" s="68">
        <v>0</v>
      </c>
      <c r="O12" s="69">
        <v>0</v>
      </c>
      <c r="P12" s="69">
        <v>0</v>
      </c>
      <c r="Q12" s="69">
        <v>0</v>
      </c>
      <c r="R12" s="69">
        <v>0</v>
      </c>
      <c r="S12" s="69">
        <v>0</v>
      </c>
      <c r="T12" s="69">
        <v>0</v>
      </c>
      <c r="U12" s="69">
        <v>0</v>
      </c>
      <c r="V12" s="69">
        <v>0</v>
      </c>
      <c r="W12" s="69">
        <v>0</v>
      </c>
      <c r="X12" s="69">
        <v>0</v>
      </c>
      <c r="Y12" s="69">
        <v>0</v>
      </c>
      <c r="Z12" s="69">
        <v>0</v>
      </c>
      <c r="AA12" s="69">
        <v>0</v>
      </c>
      <c r="AB12" s="69">
        <v>0</v>
      </c>
      <c r="AC12" s="69">
        <v>0</v>
      </c>
      <c r="AD12" s="69">
        <v>0</v>
      </c>
      <c r="AE12" s="69">
        <v>0</v>
      </c>
      <c r="AF12" s="69">
        <v>0</v>
      </c>
      <c r="AG12" s="69">
        <v>0</v>
      </c>
      <c r="AH12" s="69">
        <v>0</v>
      </c>
      <c r="AI12" s="69">
        <v>0</v>
      </c>
      <c r="AJ12" s="69">
        <v>0</v>
      </c>
      <c r="AK12" s="69">
        <v>0</v>
      </c>
      <c r="AL12" s="69">
        <v>0</v>
      </c>
      <c r="AM12" s="69">
        <v>0</v>
      </c>
      <c r="AN12" s="69">
        <v>0</v>
      </c>
      <c r="AO12" s="69">
        <v>0</v>
      </c>
      <c r="AP12" s="69">
        <v>0</v>
      </c>
      <c r="AQ12" s="69">
        <v>0</v>
      </c>
      <c r="AR12" s="69">
        <v>0</v>
      </c>
      <c r="AS12" s="69">
        <v>0</v>
      </c>
      <c r="AT12" s="69">
        <v>0</v>
      </c>
      <c r="AU12" s="69">
        <v>0</v>
      </c>
      <c r="AV12" s="69">
        <v>0</v>
      </c>
      <c r="AW12" s="69">
        <v>0</v>
      </c>
      <c r="AX12" s="69">
        <v>0</v>
      </c>
      <c r="AY12" s="69">
        <v>0</v>
      </c>
      <c r="AZ12" s="69">
        <v>0</v>
      </c>
      <c r="BA12" s="69">
        <v>0</v>
      </c>
      <c r="BB12" s="69">
        <v>0</v>
      </c>
      <c r="BC12" s="69">
        <v>0</v>
      </c>
      <c r="BD12" s="69">
        <v>0</v>
      </c>
      <c r="BE12" s="69">
        <v>0</v>
      </c>
      <c r="BF12" s="69">
        <v>0</v>
      </c>
      <c r="BG12" s="69">
        <v>0</v>
      </c>
      <c r="BH12" s="69">
        <v>0</v>
      </c>
      <c r="BI12" s="69">
        <v>0</v>
      </c>
      <c r="BJ12" s="69">
        <v>0</v>
      </c>
      <c r="BK12" s="69">
        <v>0</v>
      </c>
      <c r="BL12" s="69">
        <v>0</v>
      </c>
      <c r="BM12" s="69">
        <v>0</v>
      </c>
      <c r="BN12" s="69">
        <v>0</v>
      </c>
      <c r="BO12" s="69">
        <v>0</v>
      </c>
      <c r="BP12" s="69">
        <v>0</v>
      </c>
      <c r="BQ12" s="69">
        <v>0</v>
      </c>
      <c r="BR12" s="69">
        <v>0</v>
      </c>
      <c r="BS12" s="69">
        <v>0</v>
      </c>
      <c r="BT12" s="69">
        <v>0</v>
      </c>
      <c r="BU12" s="69">
        <v>0</v>
      </c>
      <c r="BV12" s="69">
        <v>0</v>
      </c>
      <c r="BW12" s="69">
        <v>0</v>
      </c>
      <c r="BX12" s="69">
        <v>0</v>
      </c>
      <c r="BY12" s="69">
        <v>0</v>
      </c>
      <c r="BZ12" s="69">
        <v>0</v>
      </c>
      <c r="CA12" s="69">
        <v>0</v>
      </c>
      <c r="CB12" s="69">
        <v>0</v>
      </c>
      <c r="CC12" s="69">
        <v>0</v>
      </c>
      <c r="CD12" s="69">
        <v>0</v>
      </c>
      <c r="CE12" s="69">
        <v>0</v>
      </c>
      <c r="CF12" s="69">
        <v>0</v>
      </c>
      <c r="CG12" s="69">
        <v>0</v>
      </c>
      <c r="CH12" s="69">
        <v>0</v>
      </c>
      <c r="CI12" s="69">
        <v>0</v>
      </c>
      <c r="CJ12" s="69">
        <v>0</v>
      </c>
      <c r="CK12" s="69">
        <v>0</v>
      </c>
      <c r="CL12" s="69">
        <v>0</v>
      </c>
      <c r="CM12" s="69">
        <v>0</v>
      </c>
      <c r="CN12" s="69">
        <v>0</v>
      </c>
      <c r="CO12" s="69">
        <v>0</v>
      </c>
      <c r="CP12" s="69">
        <v>0</v>
      </c>
      <c r="CQ12" s="69">
        <v>0</v>
      </c>
      <c r="CR12" s="69">
        <v>0</v>
      </c>
      <c r="CS12" s="69">
        <v>0</v>
      </c>
      <c r="CT12" s="69">
        <v>0</v>
      </c>
      <c r="CU12" s="69">
        <v>0</v>
      </c>
      <c r="CV12" s="69">
        <v>0</v>
      </c>
      <c r="CW12" s="69">
        <v>0</v>
      </c>
      <c r="CX12" s="69">
        <v>0</v>
      </c>
      <c r="CY12" s="69">
        <v>0</v>
      </c>
      <c r="CZ12" s="69">
        <v>0</v>
      </c>
      <c r="DA12" s="69">
        <v>0</v>
      </c>
      <c r="DB12" s="69">
        <v>0</v>
      </c>
      <c r="DC12" s="69">
        <v>0</v>
      </c>
      <c r="DD12" s="69">
        <v>0</v>
      </c>
      <c r="DE12" s="69">
        <v>0</v>
      </c>
      <c r="DF12" s="69">
        <v>0</v>
      </c>
      <c r="DG12" s="69">
        <v>0</v>
      </c>
      <c r="DH12" s="69">
        <v>0</v>
      </c>
      <c r="DI12" s="69">
        <v>0</v>
      </c>
    </row>
    <row r="13" ht="20.1" customHeight="1" spans="1:113">
      <c r="A13" s="41" t="s">
        <v>36</v>
      </c>
      <c r="B13" s="41" t="s">
        <v>36</v>
      </c>
      <c r="C13" s="41" t="s">
        <v>36</v>
      </c>
      <c r="D13" s="41" t="s">
        <v>264</v>
      </c>
      <c r="E13" s="68">
        <f t="shared" si="0"/>
        <v>44.21</v>
      </c>
      <c r="F13" s="68">
        <v>44.21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34.21</v>
      </c>
      <c r="M13" s="68">
        <v>10</v>
      </c>
      <c r="N13" s="68">
        <v>0</v>
      </c>
      <c r="O13" s="69">
        <v>0</v>
      </c>
      <c r="P13" s="69">
        <v>0</v>
      </c>
      <c r="Q13" s="69">
        <v>0</v>
      </c>
      <c r="R13" s="69">
        <v>0</v>
      </c>
      <c r="S13" s="69">
        <v>0</v>
      </c>
      <c r="T13" s="69">
        <v>0</v>
      </c>
      <c r="U13" s="69">
        <v>0</v>
      </c>
      <c r="V13" s="69">
        <v>0</v>
      </c>
      <c r="W13" s="69">
        <v>0</v>
      </c>
      <c r="X13" s="69">
        <v>0</v>
      </c>
      <c r="Y13" s="69">
        <v>0</v>
      </c>
      <c r="Z13" s="69">
        <v>0</v>
      </c>
      <c r="AA13" s="69">
        <v>0</v>
      </c>
      <c r="AB13" s="69">
        <v>0</v>
      </c>
      <c r="AC13" s="69">
        <v>0</v>
      </c>
      <c r="AD13" s="69">
        <v>0</v>
      </c>
      <c r="AE13" s="69">
        <v>0</v>
      </c>
      <c r="AF13" s="69">
        <v>0</v>
      </c>
      <c r="AG13" s="69">
        <v>0</v>
      </c>
      <c r="AH13" s="69">
        <v>0</v>
      </c>
      <c r="AI13" s="69">
        <v>0</v>
      </c>
      <c r="AJ13" s="69">
        <v>0</v>
      </c>
      <c r="AK13" s="69">
        <v>0</v>
      </c>
      <c r="AL13" s="69">
        <v>0</v>
      </c>
      <c r="AM13" s="69">
        <v>0</v>
      </c>
      <c r="AN13" s="69">
        <v>0</v>
      </c>
      <c r="AO13" s="69">
        <v>0</v>
      </c>
      <c r="AP13" s="69">
        <v>0</v>
      </c>
      <c r="AQ13" s="69">
        <v>0</v>
      </c>
      <c r="AR13" s="69">
        <v>0</v>
      </c>
      <c r="AS13" s="69">
        <v>0</v>
      </c>
      <c r="AT13" s="69">
        <v>0</v>
      </c>
      <c r="AU13" s="69">
        <v>0</v>
      </c>
      <c r="AV13" s="69">
        <v>0</v>
      </c>
      <c r="AW13" s="69">
        <v>0</v>
      </c>
      <c r="AX13" s="69">
        <v>0</v>
      </c>
      <c r="AY13" s="69">
        <v>0</v>
      </c>
      <c r="AZ13" s="69">
        <v>0</v>
      </c>
      <c r="BA13" s="69">
        <v>0</v>
      </c>
      <c r="BB13" s="69">
        <v>0</v>
      </c>
      <c r="BC13" s="69">
        <v>0</v>
      </c>
      <c r="BD13" s="69">
        <v>0</v>
      </c>
      <c r="BE13" s="69">
        <v>0</v>
      </c>
      <c r="BF13" s="69">
        <v>0</v>
      </c>
      <c r="BG13" s="69">
        <v>0</v>
      </c>
      <c r="BH13" s="69">
        <v>0</v>
      </c>
      <c r="BI13" s="69">
        <v>0</v>
      </c>
      <c r="BJ13" s="69">
        <v>0</v>
      </c>
      <c r="BK13" s="69">
        <v>0</v>
      </c>
      <c r="BL13" s="69">
        <v>0</v>
      </c>
      <c r="BM13" s="69">
        <v>0</v>
      </c>
      <c r="BN13" s="69">
        <v>0</v>
      </c>
      <c r="BO13" s="69">
        <v>0</v>
      </c>
      <c r="BP13" s="69">
        <v>0</v>
      </c>
      <c r="BQ13" s="69">
        <v>0</v>
      </c>
      <c r="BR13" s="69">
        <v>0</v>
      </c>
      <c r="BS13" s="69">
        <v>0</v>
      </c>
      <c r="BT13" s="69">
        <v>0</v>
      </c>
      <c r="BU13" s="69">
        <v>0</v>
      </c>
      <c r="BV13" s="69">
        <v>0</v>
      </c>
      <c r="BW13" s="69">
        <v>0</v>
      </c>
      <c r="BX13" s="69">
        <v>0</v>
      </c>
      <c r="BY13" s="69">
        <v>0</v>
      </c>
      <c r="BZ13" s="69">
        <v>0</v>
      </c>
      <c r="CA13" s="69">
        <v>0</v>
      </c>
      <c r="CB13" s="69">
        <v>0</v>
      </c>
      <c r="CC13" s="69">
        <v>0</v>
      </c>
      <c r="CD13" s="69">
        <v>0</v>
      </c>
      <c r="CE13" s="69">
        <v>0</v>
      </c>
      <c r="CF13" s="69">
        <v>0</v>
      </c>
      <c r="CG13" s="69">
        <v>0</v>
      </c>
      <c r="CH13" s="69">
        <v>0</v>
      </c>
      <c r="CI13" s="69">
        <v>0</v>
      </c>
      <c r="CJ13" s="69">
        <v>0</v>
      </c>
      <c r="CK13" s="69">
        <v>0</v>
      </c>
      <c r="CL13" s="69">
        <v>0</v>
      </c>
      <c r="CM13" s="69">
        <v>0</v>
      </c>
      <c r="CN13" s="69">
        <v>0</v>
      </c>
      <c r="CO13" s="69">
        <v>0</v>
      </c>
      <c r="CP13" s="69">
        <v>0</v>
      </c>
      <c r="CQ13" s="69">
        <v>0</v>
      </c>
      <c r="CR13" s="69">
        <v>0</v>
      </c>
      <c r="CS13" s="69">
        <v>0</v>
      </c>
      <c r="CT13" s="69">
        <v>0</v>
      </c>
      <c r="CU13" s="69">
        <v>0</v>
      </c>
      <c r="CV13" s="69">
        <v>0</v>
      </c>
      <c r="CW13" s="69">
        <v>0</v>
      </c>
      <c r="CX13" s="69">
        <v>0</v>
      </c>
      <c r="CY13" s="69">
        <v>0</v>
      </c>
      <c r="CZ13" s="69">
        <v>0</v>
      </c>
      <c r="DA13" s="69">
        <v>0</v>
      </c>
      <c r="DB13" s="69">
        <v>0</v>
      </c>
      <c r="DC13" s="69">
        <v>0</v>
      </c>
      <c r="DD13" s="69">
        <v>0</v>
      </c>
      <c r="DE13" s="69">
        <v>0</v>
      </c>
      <c r="DF13" s="69">
        <v>0</v>
      </c>
      <c r="DG13" s="69">
        <v>0</v>
      </c>
      <c r="DH13" s="69">
        <v>0</v>
      </c>
      <c r="DI13" s="69">
        <v>0</v>
      </c>
    </row>
    <row r="14" ht="20.1" customHeight="1" spans="1:113">
      <c r="A14" s="41" t="s">
        <v>87</v>
      </c>
      <c r="B14" s="41" t="s">
        <v>88</v>
      </c>
      <c r="C14" s="41" t="s">
        <v>88</v>
      </c>
      <c r="D14" s="41" t="s">
        <v>265</v>
      </c>
      <c r="E14" s="68">
        <f t="shared" si="0"/>
        <v>34.21</v>
      </c>
      <c r="F14" s="68">
        <v>34.21</v>
      </c>
      <c r="G14" s="68">
        <v>0</v>
      </c>
      <c r="H14" s="68">
        <v>0</v>
      </c>
      <c r="I14" s="68">
        <v>0</v>
      </c>
      <c r="J14" s="68">
        <v>0</v>
      </c>
      <c r="K14" s="68">
        <v>0</v>
      </c>
      <c r="L14" s="68">
        <v>34.21</v>
      </c>
      <c r="M14" s="68">
        <v>0</v>
      </c>
      <c r="N14" s="68">
        <v>0</v>
      </c>
      <c r="O14" s="69">
        <v>0</v>
      </c>
      <c r="P14" s="69">
        <v>0</v>
      </c>
      <c r="Q14" s="69">
        <v>0</v>
      </c>
      <c r="R14" s="69">
        <v>0</v>
      </c>
      <c r="S14" s="69">
        <v>0</v>
      </c>
      <c r="T14" s="69">
        <v>0</v>
      </c>
      <c r="U14" s="69">
        <v>0</v>
      </c>
      <c r="V14" s="69">
        <v>0</v>
      </c>
      <c r="W14" s="69">
        <v>0</v>
      </c>
      <c r="X14" s="69">
        <v>0</v>
      </c>
      <c r="Y14" s="69">
        <v>0</v>
      </c>
      <c r="Z14" s="69">
        <v>0</v>
      </c>
      <c r="AA14" s="69">
        <v>0</v>
      </c>
      <c r="AB14" s="69">
        <v>0</v>
      </c>
      <c r="AC14" s="69">
        <v>0</v>
      </c>
      <c r="AD14" s="69">
        <v>0</v>
      </c>
      <c r="AE14" s="69">
        <v>0</v>
      </c>
      <c r="AF14" s="69">
        <v>0</v>
      </c>
      <c r="AG14" s="69">
        <v>0</v>
      </c>
      <c r="AH14" s="69">
        <v>0</v>
      </c>
      <c r="AI14" s="69">
        <v>0</v>
      </c>
      <c r="AJ14" s="69">
        <v>0</v>
      </c>
      <c r="AK14" s="69">
        <v>0</v>
      </c>
      <c r="AL14" s="69">
        <v>0</v>
      </c>
      <c r="AM14" s="69">
        <v>0</v>
      </c>
      <c r="AN14" s="69">
        <v>0</v>
      </c>
      <c r="AO14" s="69">
        <v>0</v>
      </c>
      <c r="AP14" s="69">
        <v>0</v>
      </c>
      <c r="AQ14" s="69">
        <v>0</v>
      </c>
      <c r="AR14" s="69">
        <v>0</v>
      </c>
      <c r="AS14" s="69">
        <v>0</v>
      </c>
      <c r="AT14" s="69">
        <v>0</v>
      </c>
      <c r="AU14" s="69">
        <v>0</v>
      </c>
      <c r="AV14" s="69">
        <v>0</v>
      </c>
      <c r="AW14" s="69">
        <v>0</v>
      </c>
      <c r="AX14" s="69">
        <v>0</v>
      </c>
      <c r="AY14" s="69">
        <v>0</v>
      </c>
      <c r="AZ14" s="69">
        <v>0</v>
      </c>
      <c r="BA14" s="69">
        <v>0</v>
      </c>
      <c r="BB14" s="69">
        <v>0</v>
      </c>
      <c r="BC14" s="69">
        <v>0</v>
      </c>
      <c r="BD14" s="69">
        <v>0</v>
      </c>
      <c r="BE14" s="69">
        <v>0</v>
      </c>
      <c r="BF14" s="69">
        <v>0</v>
      </c>
      <c r="BG14" s="69">
        <v>0</v>
      </c>
      <c r="BH14" s="69">
        <v>0</v>
      </c>
      <c r="BI14" s="69">
        <v>0</v>
      </c>
      <c r="BJ14" s="69">
        <v>0</v>
      </c>
      <c r="BK14" s="69">
        <v>0</v>
      </c>
      <c r="BL14" s="69">
        <v>0</v>
      </c>
      <c r="BM14" s="69">
        <v>0</v>
      </c>
      <c r="BN14" s="69">
        <v>0</v>
      </c>
      <c r="BO14" s="69">
        <v>0</v>
      </c>
      <c r="BP14" s="69">
        <v>0</v>
      </c>
      <c r="BQ14" s="69">
        <v>0</v>
      </c>
      <c r="BR14" s="69">
        <v>0</v>
      </c>
      <c r="BS14" s="69">
        <v>0</v>
      </c>
      <c r="BT14" s="69">
        <v>0</v>
      </c>
      <c r="BU14" s="69">
        <v>0</v>
      </c>
      <c r="BV14" s="69">
        <v>0</v>
      </c>
      <c r="BW14" s="69">
        <v>0</v>
      </c>
      <c r="BX14" s="69">
        <v>0</v>
      </c>
      <c r="BY14" s="69">
        <v>0</v>
      </c>
      <c r="BZ14" s="69">
        <v>0</v>
      </c>
      <c r="CA14" s="69">
        <v>0</v>
      </c>
      <c r="CB14" s="69">
        <v>0</v>
      </c>
      <c r="CC14" s="69">
        <v>0</v>
      </c>
      <c r="CD14" s="69">
        <v>0</v>
      </c>
      <c r="CE14" s="69">
        <v>0</v>
      </c>
      <c r="CF14" s="69">
        <v>0</v>
      </c>
      <c r="CG14" s="69">
        <v>0</v>
      </c>
      <c r="CH14" s="69">
        <v>0</v>
      </c>
      <c r="CI14" s="69">
        <v>0</v>
      </c>
      <c r="CJ14" s="69">
        <v>0</v>
      </c>
      <c r="CK14" s="69">
        <v>0</v>
      </c>
      <c r="CL14" s="69">
        <v>0</v>
      </c>
      <c r="CM14" s="69">
        <v>0</v>
      </c>
      <c r="CN14" s="69">
        <v>0</v>
      </c>
      <c r="CO14" s="69">
        <v>0</v>
      </c>
      <c r="CP14" s="69">
        <v>0</v>
      </c>
      <c r="CQ14" s="69">
        <v>0</v>
      </c>
      <c r="CR14" s="69">
        <v>0</v>
      </c>
      <c r="CS14" s="69">
        <v>0</v>
      </c>
      <c r="CT14" s="69">
        <v>0</v>
      </c>
      <c r="CU14" s="69">
        <v>0</v>
      </c>
      <c r="CV14" s="69">
        <v>0</v>
      </c>
      <c r="CW14" s="69">
        <v>0</v>
      </c>
      <c r="CX14" s="69">
        <v>0</v>
      </c>
      <c r="CY14" s="69">
        <v>0</v>
      </c>
      <c r="CZ14" s="69">
        <v>0</v>
      </c>
      <c r="DA14" s="69">
        <v>0</v>
      </c>
      <c r="DB14" s="69">
        <v>0</v>
      </c>
      <c r="DC14" s="69">
        <v>0</v>
      </c>
      <c r="DD14" s="69">
        <v>0</v>
      </c>
      <c r="DE14" s="69">
        <v>0</v>
      </c>
      <c r="DF14" s="69">
        <v>0</v>
      </c>
      <c r="DG14" s="69">
        <v>0</v>
      </c>
      <c r="DH14" s="69">
        <v>0</v>
      </c>
      <c r="DI14" s="69">
        <v>0</v>
      </c>
    </row>
    <row r="15" ht="20.1" customHeight="1" spans="1:113">
      <c r="A15" s="41" t="s">
        <v>87</v>
      </c>
      <c r="B15" s="41" t="s">
        <v>88</v>
      </c>
      <c r="C15" s="41" t="s">
        <v>81</v>
      </c>
      <c r="D15" s="41" t="s">
        <v>266</v>
      </c>
      <c r="E15" s="68">
        <f t="shared" si="0"/>
        <v>10</v>
      </c>
      <c r="F15" s="68">
        <v>10</v>
      </c>
      <c r="G15" s="68">
        <v>0</v>
      </c>
      <c r="H15" s="68">
        <v>0</v>
      </c>
      <c r="I15" s="68">
        <v>0</v>
      </c>
      <c r="J15" s="68">
        <v>0</v>
      </c>
      <c r="K15" s="68">
        <v>0</v>
      </c>
      <c r="L15" s="68">
        <v>0</v>
      </c>
      <c r="M15" s="68">
        <v>10</v>
      </c>
      <c r="N15" s="68">
        <v>0</v>
      </c>
      <c r="O15" s="69">
        <v>0</v>
      </c>
      <c r="P15" s="69">
        <v>0</v>
      </c>
      <c r="Q15" s="69">
        <v>0</v>
      </c>
      <c r="R15" s="69">
        <v>0</v>
      </c>
      <c r="S15" s="69">
        <v>0</v>
      </c>
      <c r="T15" s="69">
        <v>0</v>
      </c>
      <c r="U15" s="69">
        <v>0</v>
      </c>
      <c r="V15" s="69">
        <v>0</v>
      </c>
      <c r="W15" s="69">
        <v>0</v>
      </c>
      <c r="X15" s="69">
        <v>0</v>
      </c>
      <c r="Y15" s="69">
        <v>0</v>
      </c>
      <c r="Z15" s="69">
        <v>0</v>
      </c>
      <c r="AA15" s="69">
        <v>0</v>
      </c>
      <c r="AB15" s="69">
        <v>0</v>
      </c>
      <c r="AC15" s="69">
        <v>0</v>
      </c>
      <c r="AD15" s="69">
        <v>0</v>
      </c>
      <c r="AE15" s="69">
        <v>0</v>
      </c>
      <c r="AF15" s="69">
        <v>0</v>
      </c>
      <c r="AG15" s="69">
        <v>0</v>
      </c>
      <c r="AH15" s="69">
        <v>0</v>
      </c>
      <c r="AI15" s="69">
        <v>0</v>
      </c>
      <c r="AJ15" s="69">
        <v>0</v>
      </c>
      <c r="AK15" s="69">
        <v>0</v>
      </c>
      <c r="AL15" s="69">
        <v>0</v>
      </c>
      <c r="AM15" s="69">
        <v>0</v>
      </c>
      <c r="AN15" s="69">
        <v>0</v>
      </c>
      <c r="AO15" s="69">
        <v>0</v>
      </c>
      <c r="AP15" s="69">
        <v>0</v>
      </c>
      <c r="AQ15" s="69">
        <v>0</v>
      </c>
      <c r="AR15" s="69">
        <v>0</v>
      </c>
      <c r="AS15" s="69">
        <v>0</v>
      </c>
      <c r="AT15" s="69">
        <v>0</v>
      </c>
      <c r="AU15" s="69">
        <v>0</v>
      </c>
      <c r="AV15" s="69">
        <v>0</v>
      </c>
      <c r="AW15" s="69">
        <v>0</v>
      </c>
      <c r="AX15" s="69">
        <v>0</v>
      </c>
      <c r="AY15" s="69">
        <v>0</v>
      </c>
      <c r="AZ15" s="69">
        <v>0</v>
      </c>
      <c r="BA15" s="69">
        <v>0</v>
      </c>
      <c r="BB15" s="69">
        <v>0</v>
      </c>
      <c r="BC15" s="69">
        <v>0</v>
      </c>
      <c r="BD15" s="69">
        <v>0</v>
      </c>
      <c r="BE15" s="69">
        <v>0</v>
      </c>
      <c r="BF15" s="69">
        <v>0</v>
      </c>
      <c r="BG15" s="69">
        <v>0</v>
      </c>
      <c r="BH15" s="69">
        <v>0</v>
      </c>
      <c r="BI15" s="69">
        <v>0</v>
      </c>
      <c r="BJ15" s="69">
        <v>0</v>
      </c>
      <c r="BK15" s="69">
        <v>0</v>
      </c>
      <c r="BL15" s="69">
        <v>0</v>
      </c>
      <c r="BM15" s="69">
        <v>0</v>
      </c>
      <c r="BN15" s="69">
        <v>0</v>
      </c>
      <c r="BO15" s="69">
        <v>0</v>
      </c>
      <c r="BP15" s="69">
        <v>0</v>
      </c>
      <c r="BQ15" s="69">
        <v>0</v>
      </c>
      <c r="BR15" s="69">
        <v>0</v>
      </c>
      <c r="BS15" s="69">
        <v>0</v>
      </c>
      <c r="BT15" s="69">
        <v>0</v>
      </c>
      <c r="BU15" s="69">
        <v>0</v>
      </c>
      <c r="BV15" s="69">
        <v>0</v>
      </c>
      <c r="BW15" s="69">
        <v>0</v>
      </c>
      <c r="BX15" s="69">
        <v>0</v>
      </c>
      <c r="BY15" s="69">
        <v>0</v>
      </c>
      <c r="BZ15" s="69">
        <v>0</v>
      </c>
      <c r="CA15" s="69">
        <v>0</v>
      </c>
      <c r="CB15" s="69">
        <v>0</v>
      </c>
      <c r="CC15" s="69">
        <v>0</v>
      </c>
      <c r="CD15" s="69">
        <v>0</v>
      </c>
      <c r="CE15" s="69">
        <v>0</v>
      </c>
      <c r="CF15" s="69">
        <v>0</v>
      </c>
      <c r="CG15" s="69">
        <v>0</v>
      </c>
      <c r="CH15" s="69">
        <v>0</v>
      </c>
      <c r="CI15" s="69">
        <v>0</v>
      </c>
      <c r="CJ15" s="69">
        <v>0</v>
      </c>
      <c r="CK15" s="69">
        <v>0</v>
      </c>
      <c r="CL15" s="69">
        <v>0</v>
      </c>
      <c r="CM15" s="69">
        <v>0</v>
      </c>
      <c r="CN15" s="69">
        <v>0</v>
      </c>
      <c r="CO15" s="69">
        <v>0</v>
      </c>
      <c r="CP15" s="69">
        <v>0</v>
      </c>
      <c r="CQ15" s="69">
        <v>0</v>
      </c>
      <c r="CR15" s="69">
        <v>0</v>
      </c>
      <c r="CS15" s="69">
        <v>0</v>
      </c>
      <c r="CT15" s="69">
        <v>0</v>
      </c>
      <c r="CU15" s="69">
        <v>0</v>
      </c>
      <c r="CV15" s="69">
        <v>0</v>
      </c>
      <c r="CW15" s="69">
        <v>0</v>
      </c>
      <c r="CX15" s="69">
        <v>0</v>
      </c>
      <c r="CY15" s="69">
        <v>0</v>
      </c>
      <c r="CZ15" s="69">
        <v>0</v>
      </c>
      <c r="DA15" s="69">
        <v>0</v>
      </c>
      <c r="DB15" s="69">
        <v>0</v>
      </c>
      <c r="DC15" s="69">
        <v>0</v>
      </c>
      <c r="DD15" s="69">
        <v>0</v>
      </c>
      <c r="DE15" s="69">
        <v>0</v>
      </c>
      <c r="DF15" s="69">
        <v>0</v>
      </c>
      <c r="DG15" s="69">
        <v>0</v>
      </c>
      <c r="DH15" s="69">
        <v>0</v>
      </c>
      <c r="DI15" s="69">
        <v>0</v>
      </c>
    </row>
    <row r="16" ht="20.1" customHeight="1" spans="1:113">
      <c r="A16" s="41" t="s">
        <v>36</v>
      </c>
      <c r="B16" s="41" t="s">
        <v>36</v>
      </c>
      <c r="C16" s="41" t="s">
        <v>36</v>
      </c>
      <c r="D16" s="41" t="s">
        <v>267</v>
      </c>
      <c r="E16" s="68">
        <f t="shared" si="0"/>
        <v>5.6</v>
      </c>
      <c r="F16" s="68">
        <v>5.6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5.6</v>
      </c>
      <c r="O16" s="69">
        <v>0</v>
      </c>
      <c r="P16" s="69">
        <v>0</v>
      </c>
      <c r="Q16" s="69">
        <v>0</v>
      </c>
      <c r="R16" s="69">
        <v>0</v>
      </c>
      <c r="S16" s="69">
        <v>0</v>
      </c>
      <c r="T16" s="69">
        <v>0</v>
      </c>
      <c r="U16" s="69">
        <v>0</v>
      </c>
      <c r="V16" s="69">
        <v>0</v>
      </c>
      <c r="W16" s="69">
        <v>0</v>
      </c>
      <c r="X16" s="69">
        <v>0</v>
      </c>
      <c r="Y16" s="69">
        <v>0</v>
      </c>
      <c r="Z16" s="69">
        <v>0</v>
      </c>
      <c r="AA16" s="69">
        <v>0</v>
      </c>
      <c r="AB16" s="69">
        <v>0</v>
      </c>
      <c r="AC16" s="69">
        <v>0</v>
      </c>
      <c r="AD16" s="69">
        <v>0</v>
      </c>
      <c r="AE16" s="69">
        <v>0</v>
      </c>
      <c r="AF16" s="69">
        <v>0</v>
      </c>
      <c r="AG16" s="69">
        <v>0</v>
      </c>
      <c r="AH16" s="69">
        <v>0</v>
      </c>
      <c r="AI16" s="69">
        <v>0</v>
      </c>
      <c r="AJ16" s="69">
        <v>0</v>
      </c>
      <c r="AK16" s="69">
        <v>0</v>
      </c>
      <c r="AL16" s="69">
        <v>0</v>
      </c>
      <c r="AM16" s="69">
        <v>0</v>
      </c>
      <c r="AN16" s="69">
        <v>0</v>
      </c>
      <c r="AO16" s="69">
        <v>0</v>
      </c>
      <c r="AP16" s="69">
        <v>0</v>
      </c>
      <c r="AQ16" s="69">
        <v>0</v>
      </c>
      <c r="AR16" s="69">
        <v>0</v>
      </c>
      <c r="AS16" s="69">
        <v>0</v>
      </c>
      <c r="AT16" s="69">
        <v>0</v>
      </c>
      <c r="AU16" s="69">
        <v>0</v>
      </c>
      <c r="AV16" s="69">
        <v>0</v>
      </c>
      <c r="AW16" s="69">
        <v>0</v>
      </c>
      <c r="AX16" s="69">
        <v>0</v>
      </c>
      <c r="AY16" s="69">
        <v>0</v>
      </c>
      <c r="AZ16" s="69">
        <v>0</v>
      </c>
      <c r="BA16" s="69">
        <v>0</v>
      </c>
      <c r="BB16" s="69">
        <v>0</v>
      </c>
      <c r="BC16" s="69">
        <v>0</v>
      </c>
      <c r="BD16" s="69">
        <v>0</v>
      </c>
      <c r="BE16" s="69">
        <v>0</v>
      </c>
      <c r="BF16" s="69">
        <v>0</v>
      </c>
      <c r="BG16" s="69">
        <v>0</v>
      </c>
      <c r="BH16" s="69">
        <v>0</v>
      </c>
      <c r="BI16" s="69">
        <v>0</v>
      </c>
      <c r="BJ16" s="69">
        <v>0</v>
      </c>
      <c r="BK16" s="69">
        <v>0</v>
      </c>
      <c r="BL16" s="69">
        <v>0</v>
      </c>
      <c r="BM16" s="69">
        <v>0</v>
      </c>
      <c r="BN16" s="69">
        <v>0</v>
      </c>
      <c r="BO16" s="69">
        <v>0</v>
      </c>
      <c r="BP16" s="69">
        <v>0</v>
      </c>
      <c r="BQ16" s="69">
        <v>0</v>
      </c>
      <c r="BR16" s="69">
        <v>0</v>
      </c>
      <c r="BS16" s="69">
        <v>0</v>
      </c>
      <c r="BT16" s="69">
        <v>0</v>
      </c>
      <c r="BU16" s="69">
        <v>0</v>
      </c>
      <c r="BV16" s="69">
        <v>0</v>
      </c>
      <c r="BW16" s="69">
        <v>0</v>
      </c>
      <c r="BX16" s="69">
        <v>0</v>
      </c>
      <c r="BY16" s="69">
        <v>0</v>
      </c>
      <c r="BZ16" s="69">
        <v>0</v>
      </c>
      <c r="CA16" s="69">
        <v>0</v>
      </c>
      <c r="CB16" s="69">
        <v>0</v>
      </c>
      <c r="CC16" s="69">
        <v>0</v>
      </c>
      <c r="CD16" s="69">
        <v>0</v>
      </c>
      <c r="CE16" s="69">
        <v>0</v>
      </c>
      <c r="CF16" s="69">
        <v>0</v>
      </c>
      <c r="CG16" s="69">
        <v>0</v>
      </c>
      <c r="CH16" s="69">
        <v>0</v>
      </c>
      <c r="CI16" s="69">
        <v>0</v>
      </c>
      <c r="CJ16" s="69">
        <v>0</v>
      </c>
      <c r="CK16" s="69">
        <v>0</v>
      </c>
      <c r="CL16" s="69">
        <v>0</v>
      </c>
      <c r="CM16" s="69">
        <v>0</v>
      </c>
      <c r="CN16" s="69">
        <v>0</v>
      </c>
      <c r="CO16" s="69">
        <v>0</v>
      </c>
      <c r="CP16" s="69">
        <v>0</v>
      </c>
      <c r="CQ16" s="69">
        <v>0</v>
      </c>
      <c r="CR16" s="69">
        <v>0</v>
      </c>
      <c r="CS16" s="69">
        <v>0</v>
      </c>
      <c r="CT16" s="69">
        <v>0</v>
      </c>
      <c r="CU16" s="69">
        <v>0</v>
      </c>
      <c r="CV16" s="69">
        <v>0</v>
      </c>
      <c r="CW16" s="69">
        <v>0</v>
      </c>
      <c r="CX16" s="69">
        <v>0</v>
      </c>
      <c r="CY16" s="69">
        <v>0</v>
      </c>
      <c r="CZ16" s="69">
        <v>0</v>
      </c>
      <c r="DA16" s="69">
        <v>0</v>
      </c>
      <c r="DB16" s="69">
        <v>0</v>
      </c>
      <c r="DC16" s="69">
        <v>0</v>
      </c>
      <c r="DD16" s="69">
        <v>0</v>
      </c>
      <c r="DE16" s="69">
        <v>0</v>
      </c>
      <c r="DF16" s="69">
        <v>0</v>
      </c>
      <c r="DG16" s="69">
        <v>0</v>
      </c>
      <c r="DH16" s="69">
        <v>0</v>
      </c>
      <c r="DI16" s="69">
        <v>0</v>
      </c>
    </row>
    <row r="17" ht="20.1" customHeight="1" spans="1:113">
      <c r="A17" s="41" t="s">
        <v>36</v>
      </c>
      <c r="B17" s="41" t="s">
        <v>36</v>
      </c>
      <c r="C17" s="41" t="s">
        <v>36</v>
      </c>
      <c r="D17" s="41" t="s">
        <v>268</v>
      </c>
      <c r="E17" s="68">
        <f t="shared" si="0"/>
        <v>5.6</v>
      </c>
      <c r="F17" s="68">
        <v>5.6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5.6</v>
      </c>
      <c r="O17" s="69">
        <v>0</v>
      </c>
      <c r="P17" s="69">
        <v>0</v>
      </c>
      <c r="Q17" s="69">
        <v>0</v>
      </c>
      <c r="R17" s="69">
        <v>0</v>
      </c>
      <c r="S17" s="69">
        <v>0</v>
      </c>
      <c r="T17" s="69">
        <v>0</v>
      </c>
      <c r="U17" s="69">
        <v>0</v>
      </c>
      <c r="V17" s="69">
        <v>0</v>
      </c>
      <c r="W17" s="69">
        <v>0</v>
      </c>
      <c r="X17" s="69">
        <v>0</v>
      </c>
      <c r="Y17" s="69">
        <v>0</v>
      </c>
      <c r="Z17" s="69">
        <v>0</v>
      </c>
      <c r="AA17" s="69">
        <v>0</v>
      </c>
      <c r="AB17" s="69">
        <v>0</v>
      </c>
      <c r="AC17" s="69">
        <v>0</v>
      </c>
      <c r="AD17" s="69">
        <v>0</v>
      </c>
      <c r="AE17" s="69">
        <v>0</v>
      </c>
      <c r="AF17" s="69">
        <v>0</v>
      </c>
      <c r="AG17" s="69">
        <v>0</v>
      </c>
      <c r="AH17" s="69">
        <v>0</v>
      </c>
      <c r="AI17" s="69">
        <v>0</v>
      </c>
      <c r="AJ17" s="69">
        <v>0</v>
      </c>
      <c r="AK17" s="69">
        <v>0</v>
      </c>
      <c r="AL17" s="69">
        <v>0</v>
      </c>
      <c r="AM17" s="69">
        <v>0</v>
      </c>
      <c r="AN17" s="69">
        <v>0</v>
      </c>
      <c r="AO17" s="69">
        <v>0</v>
      </c>
      <c r="AP17" s="69">
        <v>0</v>
      </c>
      <c r="AQ17" s="69">
        <v>0</v>
      </c>
      <c r="AR17" s="69">
        <v>0</v>
      </c>
      <c r="AS17" s="69">
        <v>0</v>
      </c>
      <c r="AT17" s="69">
        <v>0</v>
      </c>
      <c r="AU17" s="69">
        <v>0</v>
      </c>
      <c r="AV17" s="69">
        <v>0</v>
      </c>
      <c r="AW17" s="69">
        <v>0</v>
      </c>
      <c r="AX17" s="69">
        <v>0</v>
      </c>
      <c r="AY17" s="69">
        <v>0</v>
      </c>
      <c r="AZ17" s="69">
        <v>0</v>
      </c>
      <c r="BA17" s="69">
        <v>0</v>
      </c>
      <c r="BB17" s="69">
        <v>0</v>
      </c>
      <c r="BC17" s="69">
        <v>0</v>
      </c>
      <c r="BD17" s="69">
        <v>0</v>
      </c>
      <c r="BE17" s="69">
        <v>0</v>
      </c>
      <c r="BF17" s="69">
        <v>0</v>
      </c>
      <c r="BG17" s="69">
        <v>0</v>
      </c>
      <c r="BH17" s="69">
        <v>0</v>
      </c>
      <c r="BI17" s="69">
        <v>0</v>
      </c>
      <c r="BJ17" s="69">
        <v>0</v>
      </c>
      <c r="BK17" s="69">
        <v>0</v>
      </c>
      <c r="BL17" s="69">
        <v>0</v>
      </c>
      <c r="BM17" s="69">
        <v>0</v>
      </c>
      <c r="BN17" s="69">
        <v>0</v>
      </c>
      <c r="BO17" s="69">
        <v>0</v>
      </c>
      <c r="BP17" s="69">
        <v>0</v>
      </c>
      <c r="BQ17" s="69">
        <v>0</v>
      </c>
      <c r="BR17" s="69">
        <v>0</v>
      </c>
      <c r="BS17" s="69">
        <v>0</v>
      </c>
      <c r="BT17" s="69">
        <v>0</v>
      </c>
      <c r="BU17" s="69">
        <v>0</v>
      </c>
      <c r="BV17" s="69">
        <v>0</v>
      </c>
      <c r="BW17" s="69">
        <v>0</v>
      </c>
      <c r="BX17" s="69">
        <v>0</v>
      </c>
      <c r="BY17" s="69">
        <v>0</v>
      </c>
      <c r="BZ17" s="69">
        <v>0</v>
      </c>
      <c r="CA17" s="69">
        <v>0</v>
      </c>
      <c r="CB17" s="69">
        <v>0</v>
      </c>
      <c r="CC17" s="69">
        <v>0</v>
      </c>
      <c r="CD17" s="69">
        <v>0</v>
      </c>
      <c r="CE17" s="69">
        <v>0</v>
      </c>
      <c r="CF17" s="69">
        <v>0</v>
      </c>
      <c r="CG17" s="69">
        <v>0</v>
      </c>
      <c r="CH17" s="69">
        <v>0</v>
      </c>
      <c r="CI17" s="69">
        <v>0</v>
      </c>
      <c r="CJ17" s="69">
        <v>0</v>
      </c>
      <c r="CK17" s="69">
        <v>0</v>
      </c>
      <c r="CL17" s="69">
        <v>0</v>
      </c>
      <c r="CM17" s="69">
        <v>0</v>
      </c>
      <c r="CN17" s="69">
        <v>0</v>
      </c>
      <c r="CO17" s="69">
        <v>0</v>
      </c>
      <c r="CP17" s="69">
        <v>0</v>
      </c>
      <c r="CQ17" s="69">
        <v>0</v>
      </c>
      <c r="CR17" s="69">
        <v>0</v>
      </c>
      <c r="CS17" s="69">
        <v>0</v>
      </c>
      <c r="CT17" s="69">
        <v>0</v>
      </c>
      <c r="CU17" s="69">
        <v>0</v>
      </c>
      <c r="CV17" s="69">
        <v>0</v>
      </c>
      <c r="CW17" s="69">
        <v>0</v>
      </c>
      <c r="CX17" s="69">
        <v>0</v>
      </c>
      <c r="CY17" s="69">
        <v>0</v>
      </c>
      <c r="CZ17" s="69">
        <v>0</v>
      </c>
      <c r="DA17" s="69">
        <v>0</v>
      </c>
      <c r="DB17" s="69">
        <v>0</v>
      </c>
      <c r="DC17" s="69">
        <v>0</v>
      </c>
      <c r="DD17" s="69">
        <v>0</v>
      </c>
      <c r="DE17" s="69">
        <v>0</v>
      </c>
      <c r="DF17" s="69">
        <v>0</v>
      </c>
      <c r="DG17" s="69">
        <v>0</v>
      </c>
      <c r="DH17" s="69">
        <v>0</v>
      </c>
      <c r="DI17" s="69">
        <v>0</v>
      </c>
    </row>
    <row r="18" ht="20.1" customHeight="1" spans="1:113">
      <c r="A18" s="41" t="s">
        <v>91</v>
      </c>
      <c r="B18" s="41" t="s">
        <v>92</v>
      </c>
      <c r="C18" s="41" t="s">
        <v>93</v>
      </c>
      <c r="D18" s="41" t="s">
        <v>269</v>
      </c>
      <c r="E18" s="68">
        <f t="shared" si="0"/>
        <v>5.6</v>
      </c>
      <c r="F18" s="68">
        <v>5.6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5.6</v>
      </c>
      <c r="O18" s="69">
        <v>0</v>
      </c>
      <c r="P18" s="69">
        <v>0</v>
      </c>
      <c r="Q18" s="69">
        <v>0</v>
      </c>
      <c r="R18" s="69">
        <v>0</v>
      </c>
      <c r="S18" s="69">
        <v>0</v>
      </c>
      <c r="T18" s="69">
        <v>0</v>
      </c>
      <c r="U18" s="69">
        <v>0</v>
      </c>
      <c r="V18" s="69">
        <v>0</v>
      </c>
      <c r="W18" s="69">
        <v>0</v>
      </c>
      <c r="X18" s="69">
        <v>0</v>
      </c>
      <c r="Y18" s="69">
        <v>0</v>
      </c>
      <c r="Z18" s="69">
        <v>0</v>
      </c>
      <c r="AA18" s="69">
        <v>0</v>
      </c>
      <c r="AB18" s="69">
        <v>0</v>
      </c>
      <c r="AC18" s="69">
        <v>0</v>
      </c>
      <c r="AD18" s="69">
        <v>0</v>
      </c>
      <c r="AE18" s="69">
        <v>0</v>
      </c>
      <c r="AF18" s="69">
        <v>0</v>
      </c>
      <c r="AG18" s="69">
        <v>0</v>
      </c>
      <c r="AH18" s="69">
        <v>0</v>
      </c>
      <c r="AI18" s="69">
        <v>0</v>
      </c>
      <c r="AJ18" s="69">
        <v>0</v>
      </c>
      <c r="AK18" s="69">
        <v>0</v>
      </c>
      <c r="AL18" s="69">
        <v>0</v>
      </c>
      <c r="AM18" s="69">
        <v>0</v>
      </c>
      <c r="AN18" s="69">
        <v>0</v>
      </c>
      <c r="AO18" s="69">
        <v>0</v>
      </c>
      <c r="AP18" s="69">
        <v>0</v>
      </c>
      <c r="AQ18" s="69">
        <v>0</v>
      </c>
      <c r="AR18" s="69">
        <v>0</v>
      </c>
      <c r="AS18" s="69">
        <v>0</v>
      </c>
      <c r="AT18" s="69">
        <v>0</v>
      </c>
      <c r="AU18" s="69">
        <v>0</v>
      </c>
      <c r="AV18" s="69">
        <v>0</v>
      </c>
      <c r="AW18" s="69">
        <v>0</v>
      </c>
      <c r="AX18" s="69">
        <v>0</v>
      </c>
      <c r="AY18" s="69">
        <v>0</v>
      </c>
      <c r="AZ18" s="69">
        <v>0</v>
      </c>
      <c r="BA18" s="69">
        <v>0</v>
      </c>
      <c r="BB18" s="69">
        <v>0</v>
      </c>
      <c r="BC18" s="69">
        <v>0</v>
      </c>
      <c r="BD18" s="69">
        <v>0</v>
      </c>
      <c r="BE18" s="69">
        <v>0</v>
      </c>
      <c r="BF18" s="69">
        <v>0</v>
      </c>
      <c r="BG18" s="69">
        <v>0</v>
      </c>
      <c r="BH18" s="69">
        <v>0</v>
      </c>
      <c r="BI18" s="69">
        <v>0</v>
      </c>
      <c r="BJ18" s="69">
        <v>0</v>
      </c>
      <c r="BK18" s="69">
        <v>0</v>
      </c>
      <c r="BL18" s="69">
        <v>0</v>
      </c>
      <c r="BM18" s="69">
        <v>0</v>
      </c>
      <c r="BN18" s="69">
        <v>0</v>
      </c>
      <c r="BO18" s="69">
        <v>0</v>
      </c>
      <c r="BP18" s="69">
        <v>0</v>
      </c>
      <c r="BQ18" s="69">
        <v>0</v>
      </c>
      <c r="BR18" s="69">
        <v>0</v>
      </c>
      <c r="BS18" s="69">
        <v>0</v>
      </c>
      <c r="BT18" s="69">
        <v>0</v>
      </c>
      <c r="BU18" s="69">
        <v>0</v>
      </c>
      <c r="BV18" s="69">
        <v>0</v>
      </c>
      <c r="BW18" s="69">
        <v>0</v>
      </c>
      <c r="BX18" s="69">
        <v>0</v>
      </c>
      <c r="BY18" s="69">
        <v>0</v>
      </c>
      <c r="BZ18" s="69">
        <v>0</v>
      </c>
      <c r="CA18" s="69">
        <v>0</v>
      </c>
      <c r="CB18" s="69">
        <v>0</v>
      </c>
      <c r="CC18" s="69">
        <v>0</v>
      </c>
      <c r="CD18" s="69">
        <v>0</v>
      </c>
      <c r="CE18" s="69">
        <v>0</v>
      </c>
      <c r="CF18" s="69">
        <v>0</v>
      </c>
      <c r="CG18" s="69">
        <v>0</v>
      </c>
      <c r="CH18" s="69">
        <v>0</v>
      </c>
      <c r="CI18" s="69">
        <v>0</v>
      </c>
      <c r="CJ18" s="69">
        <v>0</v>
      </c>
      <c r="CK18" s="69">
        <v>0</v>
      </c>
      <c r="CL18" s="69">
        <v>0</v>
      </c>
      <c r="CM18" s="69">
        <v>0</v>
      </c>
      <c r="CN18" s="69">
        <v>0</v>
      </c>
      <c r="CO18" s="69">
        <v>0</v>
      </c>
      <c r="CP18" s="69">
        <v>0</v>
      </c>
      <c r="CQ18" s="69">
        <v>0</v>
      </c>
      <c r="CR18" s="69">
        <v>0</v>
      </c>
      <c r="CS18" s="69">
        <v>0</v>
      </c>
      <c r="CT18" s="69">
        <v>0</v>
      </c>
      <c r="CU18" s="69">
        <v>0</v>
      </c>
      <c r="CV18" s="69">
        <v>0</v>
      </c>
      <c r="CW18" s="69">
        <v>0</v>
      </c>
      <c r="CX18" s="69">
        <v>0</v>
      </c>
      <c r="CY18" s="69">
        <v>0</v>
      </c>
      <c r="CZ18" s="69">
        <v>0</v>
      </c>
      <c r="DA18" s="69">
        <v>0</v>
      </c>
      <c r="DB18" s="69">
        <v>0</v>
      </c>
      <c r="DC18" s="69">
        <v>0</v>
      </c>
      <c r="DD18" s="69">
        <v>0</v>
      </c>
      <c r="DE18" s="69">
        <v>0</v>
      </c>
      <c r="DF18" s="69">
        <v>0</v>
      </c>
      <c r="DG18" s="69">
        <v>0</v>
      </c>
      <c r="DH18" s="69">
        <v>0</v>
      </c>
      <c r="DI18" s="69">
        <v>0</v>
      </c>
    </row>
    <row r="19" ht="20.1" customHeight="1" spans="1:113">
      <c r="A19" s="41" t="s">
        <v>36</v>
      </c>
      <c r="B19" s="41" t="s">
        <v>36</v>
      </c>
      <c r="C19" s="41" t="s">
        <v>36</v>
      </c>
      <c r="D19" s="41" t="s">
        <v>270</v>
      </c>
      <c r="E19" s="68">
        <f t="shared" si="0"/>
        <v>7</v>
      </c>
      <c r="F19" s="68">
        <v>7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9">
        <v>0</v>
      </c>
      <c r="P19" s="69">
        <v>0</v>
      </c>
      <c r="Q19" s="69">
        <v>7</v>
      </c>
      <c r="R19" s="69">
        <v>0</v>
      </c>
      <c r="S19" s="69">
        <v>0</v>
      </c>
      <c r="T19" s="69">
        <v>0</v>
      </c>
      <c r="U19" s="69">
        <v>0</v>
      </c>
      <c r="V19" s="69">
        <v>0</v>
      </c>
      <c r="W19" s="69">
        <v>0</v>
      </c>
      <c r="X19" s="69">
        <v>0</v>
      </c>
      <c r="Y19" s="69">
        <v>0</v>
      </c>
      <c r="Z19" s="69">
        <v>0</v>
      </c>
      <c r="AA19" s="69">
        <v>0</v>
      </c>
      <c r="AB19" s="69">
        <v>0</v>
      </c>
      <c r="AC19" s="69">
        <v>0</v>
      </c>
      <c r="AD19" s="69">
        <v>0</v>
      </c>
      <c r="AE19" s="69">
        <v>0</v>
      </c>
      <c r="AF19" s="69">
        <v>0</v>
      </c>
      <c r="AG19" s="69">
        <v>0</v>
      </c>
      <c r="AH19" s="69">
        <v>0</v>
      </c>
      <c r="AI19" s="69">
        <v>0</v>
      </c>
      <c r="AJ19" s="69">
        <v>0</v>
      </c>
      <c r="AK19" s="69">
        <v>0</v>
      </c>
      <c r="AL19" s="69">
        <v>0</v>
      </c>
      <c r="AM19" s="69">
        <v>0</v>
      </c>
      <c r="AN19" s="69">
        <v>0</v>
      </c>
      <c r="AO19" s="69">
        <v>0</v>
      </c>
      <c r="AP19" s="69">
        <v>0</v>
      </c>
      <c r="AQ19" s="69">
        <v>0</v>
      </c>
      <c r="AR19" s="69">
        <v>0</v>
      </c>
      <c r="AS19" s="69">
        <v>0</v>
      </c>
      <c r="AT19" s="69">
        <v>0</v>
      </c>
      <c r="AU19" s="69">
        <v>0</v>
      </c>
      <c r="AV19" s="69">
        <v>0</v>
      </c>
      <c r="AW19" s="69">
        <v>0</v>
      </c>
      <c r="AX19" s="69">
        <v>0</v>
      </c>
      <c r="AY19" s="69">
        <v>0</v>
      </c>
      <c r="AZ19" s="69">
        <v>0</v>
      </c>
      <c r="BA19" s="69">
        <v>0</v>
      </c>
      <c r="BB19" s="69">
        <v>0</v>
      </c>
      <c r="BC19" s="69">
        <v>0</v>
      </c>
      <c r="BD19" s="69">
        <v>0</v>
      </c>
      <c r="BE19" s="69">
        <v>0</v>
      </c>
      <c r="BF19" s="69">
        <v>0</v>
      </c>
      <c r="BG19" s="69">
        <v>0</v>
      </c>
      <c r="BH19" s="69">
        <v>0</v>
      </c>
      <c r="BI19" s="69">
        <v>0</v>
      </c>
      <c r="BJ19" s="69">
        <v>0</v>
      </c>
      <c r="BK19" s="69">
        <v>0</v>
      </c>
      <c r="BL19" s="69">
        <v>0</v>
      </c>
      <c r="BM19" s="69">
        <v>0</v>
      </c>
      <c r="BN19" s="69">
        <v>0</v>
      </c>
      <c r="BO19" s="69">
        <v>0</v>
      </c>
      <c r="BP19" s="69">
        <v>0</v>
      </c>
      <c r="BQ19" s="69">
        <v>0</v>
      </c>
      <c r="BR19" s="69">
        <v>0</v>
      </c>
      <c r="BS19" s="69">
        <v>0</v>
      </c>
      <c r="BT19" s="69">
        <v>0</v>
      </c>
      <c r="BU19" s="69">
        <v>0</v>
      </c>
      <c r="BV19" s="69">
        <v>0</v>
      </c>
      <c r="BW19" s="69">
        <v>0</v>
      </c>
      <c r="BX19" s="69">
        <v>0</v>
      </c>
      <c r="BY19" s="69">
        <v>0</v>
      </c>
      <c r="BZ19" s="69">
        <v>0</v>
      </c>
      <c r="CA19" s="69">
        <v>0</v>
      </c>
      <c r="CB19" s="69">
        <v>0</v>
      </c>
      <c r="CC19" s="69">
        <v>0</v>
      </c>
      <c r="CD19" s="69">
        <v>0</v>
      </c>
      <c r="CE19" s="69">
        <v>0</v>
      </c>
      <c r="CF19" s="69">
        <v>0</v>
      </c>
      <c r="CG19" s="69">
        <v>0</v>
      </c>
      <c r="CH19" s="69">
        <v>0</v>
      </c>
      <c r="CI19" s="69">
        <v>0</v>
      </c>
      <c r="CJ19" s="69">
        <v>0</v>
      </c>
      <c r="CK19" s="69">
        <v>0</v>
      </c>
      <c r="CL19" s="69">
        <v>0</v>
      </c>
      <c r="CM19" s="69">
        <v>0</v>
      </c>
      <c r="CN19" s="69">
        <v>0</v>
      </c>
      <c r="CO19" s="69">
        <v>0</v>
      </c>
      <c r="CP19" s="69">
        <v>0</v>
      </c>
      <c r="CQ19" s="69">
        <v>0</v>
      </c>
      <c r="CR19" s="69">
        <v>0</v>
      </c>
      <c r="CS19" s="69">
        <v>0</v>
      </c>
      <c r="CT19" s="69">
        <v>0</v>
      </c>
      <c r="CU19" s="69">
        <v>0</v>
      </c>
      <c r="CV19" s="69">
        <v>0</v>
      </c>
      <c r="CW19" s="69">
        <v>0</v>
      </c>
      <c r="CX19" s="69">
        <v>0</v>
      </c>
      <c r="CY19" s="69">
        <v>0</v>
      </c>
      <c r="CZ19" s="69">
        <v>0</v>
      </c>
      <c r="DA19" s="69">
        <v>0</v>
      </c>
      <c r="DB19" s="69">
        <v>0</v>
      </c>
      <c r="DC19" s="69">
        <v>0</v>
      </c>
      <c r="DD19" s="69">
        <v>0</v>
      </c>
      <c r="DE19" s="69">
        <v>0</v>
      </c>
      <c r="DF19" s="69">
        <v>0</v>
      </c>
      <c r="DG19" s="69">
        <v>0</v>
      </c>
      <c r="DH19" s="69">
        <v>0</v>
      </c>
      <c r="DI19" s="69">
        <v>0</v>
      </c>
    </row>
    <row r="20" ht="20.1" customHeight="1" spans="1:113">
      <c r="A20" s="41" t="s">
        <v>36</v>
      </c>
      <c r="B20" s="41" t="s">
        <v>36</v>
      </c>
      <c r="C20" s="41" t="s">
        <v>36</v>
      </c>
      <c r="D20" s="41" t="s">
        <v>271</v>
      </c>
      <c r="E20" s="68">
        <f t="shared" si="0"/>
        <v>7</v>
      </c>
      <c r="F20" s="68">
        <v>7</v>
      </c>
      <c r="G20" s="68">
        <v>0</v>
      </c>
      <c r="H20" s="68">
        <v>0</v>
      </c>
      <c r="I20" s="68">
        <v>0</v>
      </c>
      <c r="J20" s="68">
        <v>0</v>
      </c>
      <c r="K20" s="68">
        <v>0</v>
      </c>
      <c r="L20" s="68">
        <v>0</v>
      </c>
      <c r="M20" s="68">
        <v>0</v>
      </c>
      <c r="N20" s="68">
        <v>0</v>
      </c>
      <c r="O20" s="69">
        <v>0</v>
      </c>
      <c r="P20" s="69">
        <v>0</v>
      </c>
      <c r="Q20" s="69">
        <v>7</v>
      </c>
      <c r="R20" s="69">
        <v>0</v>
      </c>
      <c r="S20" s="69">
        <v>0</v>
      </c>
      <c r="T20" s="69">
        <v>0</v>
      </c>
      <c r="U20" s="69">
        <v>0</v>
      </c>
      <c r="V20" s="69">
        <v>0</v>
      </c>
      <c r="W20" s="69">
        <v>0</v>
      </c>
      <c r="X20" s="69">
        <v>0</v>
      </c>
      <c r="Y20" s="69">
        <v>0</v>
      </c>
      <c r="Z20" s="69">
        <v>0</v>
      </c>
      <c r="AA20" s="69">
        <v>0</v>
      </c>
      <c r="AB20" s="69">
        <v>0</v>
      </c>
      <c r="AC20" s="69">
        <v>0</v>
      </c>
      <c r="AD20" s="69">
        <v>0</v>
      </c>
      <c r="AE20" s="69">
        <v>0</v>
      </c>
      <c r="AF20" s="69">
        <v>0</v>
      </c>
      <c r="AG20" s="69">
        <v>0</v>
      </c>
      <c r="AH20" s="69">
        <v>0</v>
      </c>
      <c r="AI20" s="69">
        <v>0</v>
      </c>
      <c r="AJ20" s="69">
        <v>0</v>
      </c>
      <c r="AK20" s="69">
        <v>0</v>
      </c>
      <c r="AL20" s="69">
        <v>0</v>
      </c>
      <c r="AM20" s="69">
        <v>0</v>
      </c>
      <c r="AN20" s="69">
        <v>0</v>
      </c>
      <c r="AO20" s="69">
        <v>0</v>
      </c>
      <c r="AP20" s="69">
        <v>0</v>
      </c>
      <c r="AQ20" s="69">
        <v>0</v>
      </c>
      <c r="AR20" s="69">
        <v>0</v>
      </c>
      <c r="AS20" s="69">
        <v>0</v>
      </c>
      <c r="AT20" s="69">
        <v>0</v>
      </c>
      <c r="AU20" s="69">
        <v>0</v>
      </c>
      <c r="AV20" s="69">
        <v>0</v>
      </c>
      <c r="AW20" s="69">
        <v>0</v>
      </c>
      <c r="AX20" s="69">
        <v>0</v>
      </c>
      <c r="AY20" s="69">
        <v>0</v>
      </c>
      <c r="AZ20" s="69">
        <v>0</v>
      </c>
      <c r="BA20" s="69">
        <v>0</v>
      </c>
      <c r="BB20" s="69">
        <v>0</v>
      </c>
      <c r="BC20" s="69">
        <v>0</v>
      </c>
      <c r="BD20" s="69">
        <v>0</v>
      </c>
      <c r="BE20" s="69">
        <v>0</v>
      </c>
      <c r="BF20" s="69">
        <v>0</v>
      </c>
      <c r="BG20" s="69">
        <v>0</v>
      </c>
      <c r="BH20" s="69">
        <v>0</v>
      </c>
      <c r="BI20" s="69">
        <v>0</v>
      </c>
      <c r="BJ20" s="69">
        <v>0</v>
      </c>
      <c r="BK20" s="69">
        <v>0</v>
      </c>
      <c r="BL20" s="69">
        <v>0</v>
      </c>
      <c r="BM20" s="69">
        <v>0</v>
      </c>
      <c r="BN20" s="69">
        <v>0</v>
      </c>
      <c r="BO20" s="69">
        <v>0</v>
      </c>
      <c r="BP20" s="69">
        <v>0</v>
      </c>
      <c r="BQ20" s="69">
        <v>0</v>
      </c>
      <c r="BR20" s="69">
        <v>0</v>
      </c>
      <c r="BS20" s="69">
        <v>0</v>
      </c>
      <c r="BT20" s="69">
        <v>0</v>
      </c>
      <c r="BU20" s="69">
        <v>0</v>
      </c>
      <c r="BV20" s="69">
        <v>0</v>
      </c>
      <c r="BW20" s="69">
        <v>0</v>
      </c>
      <c r="BX20" s="69">
        <v>0</v>
      </c>
      <c r="BY20" s="69">
        <v>0</v>
      </c>
      <c r="BZ20" s="69">
        <v>0</v>
      </c>
      <c r="CA20" s="69">
        <v>0</v>
      </c>
      <c r="CB20" s="69">
        <v>0</v>
      </c>
      <c r="CC20" s="69">
        <v>0</v>
      </c>
      <c r="CD20" s="69">
        <v>0</v>
      </c>
      <c r="CE20" s="69">
        <v>0</v>
      </c>
      <c r="CF20" s="69">
        <v>0</v>
      </c>
      <c r="CG20" s="69">
        <v>0</v>
      </c>
      <c r="CH20" s="69">
        <v>0</v>
      </c>
      <c r="CI20" s="69">
        <v>0</v>
      </c>
      <c r="CJ20" s="69">
        <v>0</v>
      </c>
      <c r="CK20" s="69">
        <v>0</v>
      </c>
      <c r="CL20" s="69">
        <v>0</v>
      </c>
      <c r="CM20" s="69">
        <v>0</v>
      </c>
      <c r="CN20" s="69">
        <v>0</v>
      </c>
      <c r="CO20" s="69">
        <v>0</v>
      </c>
      <c r="CP20" s="69">
        <v>0</v>
      </c>
      <c r="CQ20" s="69">
        <v>0</v>
      </c>
      <c r="CR20" s="69">
        <v>0</v>
      </c>
      <c r="CS20" s="69">
        <v>0</v>
      </c>
      <c r="CT20" s="69">
        <v>0</v>
      </c>
      <c r="CU20" s="69">
        <v>0</v>
      </c>
      <c r="CV20" s="69">
        <v>0</v>
      </c>
      <c r="CW20" s="69">
        <v>0</v>
      </c>
      <c r="CX20" s="69">
        <v>0</v>
      </c>
      <c r="CY20" s="69">
        <v>0</v>
      </c>
      <c r="CZ20" s="69">
        <v>0</v>
      </c>
      <c r="DA20" s="69">
        <v>0</v>
      </c>
      <c r="DB20" s="69">
        <v>0</v>
      </c>
      <c r="DC20" s="69">
        <v>0</v>
      </c>
      <c r="DD20" s="69">
        <v>0</v>
      </c>
      <c r="DE20" s="69">
        <v>0</v>
      </c>
      <c r="DF20" s="69">
        <v>0</v>
      </c>
      <c r="DG20" s="69">
        <v>0</v>
      </c>
      <c r="DH20" s="69">
        <v>0</v>
      </c>
      <c r="DI20" s="69">
        <v>0</v>
      </c>
    </row>
    <row r="21" ht="20.1" customHeight="1" spans="1:113">
      <c r="A21" s="41" t="s">
        <v>95</v>
      </c>
      <c r="B21" s="41" t="s">
        <v>93</v>
      </c>
      <c r="C21" s="41" t="s">
        <v>96</v>
      </c>
      <c r="D21" s="41" t="s">
        <v>272</v>
      </c>
      <c r="E21" s="68">
        <f t="shared" si="0"/>
        <v>7</v>
      </c>
      <c r="F21" s="68">
        <v>7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68">
        <v>0</v>
      </c>
      <c r="O21" s="69">
        <v>0</v>
      </c>
      <c r="P21" s="69">
        <v>0</v>
      </c>
      <c r="Q21" s="69">
        <v>7</v>
      </c>
      <c r="R21" s="69">
        <v>0</v>
      </c>
      <c r="S21" s="69">
        <v>0</v>
      </c>
      <c r="T21" s="69">
        <v>0</v>
      </c>
      <c r="U21" s="69">
        <v>0</v>
      </c>
      <c r="V21" s="69">
        <v>0</v>
      </c>
      <c r="W21" s="69">
        <v>0</v>
      </c>
      <c r="X21" s="69">
        <v>0</v>
      </c>
      <c r="Y21" s="69">
        <v>0</v>
      </c>
      <c r="Z21" s="69">
        <v>0</v>
      </c>
      <c r="AA21" s="69">
        <v>0</v>
      </c>
      <c r="AB21" s="69">
        <v>0</v>
      </c>
      <c r="AC21" s="69">
        <v>0</v>
      </c>
      <c r="AD21" s="69">
        <v>0</v>
      </c>
      <c r="AE21" s="69">
        <v>0</v>
      </c>
      <c r="AF21" s="69">
        <v>0</v>
      </c>
      <c r="AG21" s="69">
        <v>0</v>
      </c>
      <c r="AH21" s="69">
        <v>0</v>
      </c>
      <c r="AI21" s="69">
        <v>0</v>
      </c>
      <c r="AJ21" s="69">
        <v>0</v>
      </c>
      <c r="AK21" s="69">
        <v>0</v>
      </c>
      <c r="AL21" s="69">
        <v>0</v>
      </c>
      <c r="AM21" s="69">
        <v>0</v>
      </c>
      <c r="AN21" s="69">
        <v>0</v>
      </c>
      <c r="AO21" s="69">
        <v>0</v>
      </c>
      <c r="AP21" s="69">
        <v>0</v>
      </c>
      <c r="AQ21" s="69">
        <v>0</v>
      </c>
      <c r="AR21" s="69">
        <v>0</v>
      </c>
      <c r="AS21" s="69">
        <v>0</v>
      </c>
      <c r="AT21" s="69">
        <v>0</v>
      </c>
      <c r="AU21" s="69">
        <v>0</v>
      </c>
      <c r="AV21" s="69">
        <v>0</v>
      </c>
      <c r="AW21" s="69">
        <v>0</v>
      </c>
      <c r="AX21" s="69">
        <v>0</v>
      </c>
      <c r="AY21" s="69">
        <v>0</v>
      </c>
      <c r="AZ21" s="69">
        <v>0</v>
      </c>
      <c r="BA21" s="69">
        <v>0</v>
      </c>
      <c r="BB21" s="69">
        <v>0</v>
      </c>
      <c r="BC21" s="69">
        <v>0</v>
      </c>
      <c r="BD21" s="69">
        <v>0</v>
      </c>
      <c r="BE21" s="69">
        <v>0</v>
      </c>
      <c r="BF21" s="69">
        <v>0</v>
      </c>
      <c r="BG21" s="69">
        <v>0</v>
      </c>
      <c r="BH21" s="69">
        <v>0</v>
      </c>
      <c r="BI21" s="69">
        <v>0</v>
      </c>
      <c r="BJ21" s="69">
        <v>0</v>
      </c>
      <c r="BK21" s="69">
        <v>0</v>
      </c>
      <c r="BL21" s="69">
        <v>0</v>
      </c>
      <c r="BM21" s="69">
        <v>0</v>
      </c>
      <c r="BN21" s="69">
        <v>0</v>
      </c>
      <c r="BO21" s="69">
        <v>0</v>
      </c>
      <c r="BP21" s="69">
        <v>0</v>
      </c>
      <c r="BQ21" s="69">
        <v>0</v>
      </c>
      <c r="BR21" s="69">
        <v>0</v>
      </c>
      <c r="BS21" s="69">
        <v>0</v>
      </c>
      <c r="BT21" s="69">
        <v>0</v>
      </c>
      <c r="BU21" s="69">
        <v>0</v>
      </c>
      <c r="BV21" s="69">
        <v>0</v>
      </c>
      <c r="BW21" s="69">
        <v>0</v>
      </c>
      <c r="BX21" s="69">
        <v>0</v>
      </c>
      <c r="BY21" s="69">
        <v>0</v>
      </c>
      <c r="BZ21" s="69">
        <v>0</v>
      </c>
      <c r="CA21" s="69">
        <v>0</v>
      </c>
      <c r="CB21" s="69">
        <v>0</v>
      </c>
      <c r="CC21" s="69">
        <v>0</v>
      </c>
      <c r="CD21" s="69">
        <v>0</v>
      </c>
      <c r="CE21" s="69">
        <v>0</v>
      </c>
      <c r="CF21" s="69">
        <v>0</v>
      </c>
      <c r="CG21" s="69">
        <v>0</v>
      </c>
      <c r="CH21" s="69">
        <v>0</v>
      </c>
      <c r="CI21" s="69">
        <v>0</v>
      </c>
      <c r="CJ21" s="69">
        <v>0</v>
      </c>
      <c r="CK21" s="69">
        <v>0</v>
      </c>
      <c r="CL21" s="69">
        <v>0</v>
      </c>
      <c r="CM21" s="69">
        <v>0</v>
      </c>
      <c r="CN21" s="69">
        <v>0</v>
      </c>
      <c r="CO21" s="69">
        <v>0</v>
      </c>
      <c r="CP21" s="69">
        <v>0</v>
      </c>
      <c r="CQ21" s="69">
        <v>0</v>
      </c>
      <c r="CR21" s="69">
        <v>0</v>
      </c>
      <c r="CS21" s="69">
        <v>0</v>
      </c>
      <c r="CT21" s="69">
        <v>0</v>
      </c>
      <c r="CU21" s="69">
        <v>0</v>
      </c>
      <c r="CV21" s="69">
        <v>0</v>
      </c>
      <c r="CW21" s="69">
        <v>0</v>
      </c>
      <c r="CX21" s="69">
        <v>0</v>
      </c>
      <c r="CY21" s="69">
        <v>0</v>
      </c>
      <c r="CZ21" s="69">
        <v>0</v>
      </c>
      <c r="DA21" s="69">
        <v>0</v>
      </c>
      <c r="DB21" s="69">
        <v>0</v>
      </c>
      <c r="DC21" s="69">
        <v>0</v>
      </c>
      <c r="DD21" s="69">
        <v>0</v>
      </c>
      <c r="DE21" s="69">
        <v>0</v>
      </c>
      <c r="DF21" s="69">
        <v>0</v>
      </c>
      <c r="DG21" s="69">
        <v>0</v>
      </c>
      <c r="DH21" s="69">
        <v>0</v>
      </c>
      <c r="DI21" s="69">
        <v>0</v>
      </c>
    </row>
  </sheetData>
  <mergeCells count="123">
    <mergeCell ref="A2:DI2"/>
    <mergeCell ref="A4:D4"/>
    <mergeCell ref="F4:S4"/>
    <mergeCell ref="T4:AU4"/>
    <mergeCell ref="AV4:BG4"/>
    <mergeCell ref="BH4:BL4"/>
    <mergeCell ref="BM4:BY4"/>
    <mergeCell ref="BZ4:CQ4"/>
    <mergeCell ref="CR4:CT4"/>
    <mergeCell ref="CU4:CZ4"/>
    <mergeCell ref="DA4:DC4"/>
    <mergeCell ref="DD4:DI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BH5:BH6"/>
    <mergeCell ref="BI5:BI6"/>
    <mergeCell ref="BJ5:BJ6"/>
    <mergeCell ref="BK5:BK6"/>
    <mergeCell ref="BL5:BL6"/>
    <mergeCell ref="BM5:BM6"/>
    <mergeCell ref="BN5:BN6"/>
    <mergeCell ref="BO5:BO6"/>
    <mergeCell ref="BP5:BP6"/>
    <mergeCell ref="BQ5:BQ6"/>
    <mergeCell ref="BR5:BR6"/>
    <mergeCell ref="BS5:BS6"/>
    <mergeCell ref="BT5:BT6"/>
    <mergeCell ref="BU5:BU6"/>
    <mergeCell ref="BV5:BV6"/>
    <mergeCell ref="BW5:BW6"/>
    <mergeCell ref="BX5:BX6"/>
    <mergeCell ref="BY5:BY6"/>
    <mergeCell ref="BZ5:BZ6"/>
    <mergeCell ref="CA5:CA6"/>
    <mergeCell ref="CB5:CB6"/>
    <mergeCell ref="CC5:CC6"/>
    <mergeCell ref="CD5:CD6"/>
    <mergeCell ref="CE5:CE6"/>
    <mergeCell ref="CF5:CF6"/>
    <mergeCell ref="CG5:CG6"/>
    <mergeCell ref="CH5:CH6"/>
    <mergeCell ref="CI5:CI6"/>
    <mergeCell ref="CJ5:CJ6"/>
    <mergeCell ref="CK5:CK6"/>
    <mergeCell ref="CL5:CL6"/>
    <mergeCell ref="CM5:CM6"/>
    <mergeCell ref="CN5:CN6"/>
    <mergeCell ref="CO5:CO6"/>
    <mergeCell ref="CP5:CP6"/>
    <mergeCell ref="CQ5:CQ6"/>
    <mergeCell ref="CR5:CR6"/>
    <mergeCell ref="CS5:CS6"/>
    <mergeCell ref="CT5:CT6"/>
    <mergeCell ref="CU5:CU6"/>
    <mergeCell ref="CV5:CV6"/>
    <mergeCell ref="CW5:CW6"/>
    <mergeCell ref="CX5:CX6"/>
    <mergeCell ref="CY5:CY6"/>
    <mergeCell ref="CZ5:CZ6"/>
    <mergeCell ref="DA5:DA6"/>
    <mergeCell ref="DB5:DB6"/>
    <mergeCell ref="DC5:DC6"/>
    <mergeCell ref="DD5:DD6"/>
    <mergeCell ref="DE5:DE6"/>
    <mergeCell ref="DF5:DF6"/>
    <mergeCell ref="DG5:DG6"/>
    <mergeCell ref="DH5:DH6"/>
    <mergeCell ref="DI5:DI6"/>
  </mergeCells>
  <printOptions horizontalCentered="1"/>
  <pageMargins left="0.590972244739532" right="0.590972244739532" top="0.984722197055817" bottom="0.984722197055817" header="0.512499988079071" footer="0.512499988079071"/>
  <pageSetup paperSize="9" scale="15" fitToHeight="1000" orientation="landscape" errors="blank" horizontalDpi="600" verticalDpi="600"/>
  <headerFooter alignWithMargins="0">
    <oddFooter>&amp;C第 &amp;P 页,共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G21"/>
  <sheetViews>
    <sheetView showGridLines="0" showZeros="0" zoomScaleSheetLayoutView="60" workbookViewId="0">
      <selection activeCell="A1" sqref="A1"/>
    </sheetView>
  </sheetViews>
  <sheetFormatPr defaultColWidth="9.33333333333333" defaultRowHeight="11.25" outlineLevelCol="6"/>
  <cols>
    <col min="1" max="2" width="5.5" customWidth="1"/>
    <col min="3" max="3" width="9.16666666666667" customWidth="1"/>
    <col min="4" max="4" width="72.8333333333333" customWidth="1"/>
    <col min="5" max="7" width="21.8333333333333" customWidth="1"/>
  </cols>
  <sheetData>
    <row r="1" ht="20.1" customHeight="1" spans="1:7">
      <c r="A1" s="27"/>
      <c r="B1" s="27"/>
      <c r="C1" s="27"/>
      <c r="D1" s="28"/>
      <c r="E1" s="27"/>
      <c r="F1" s="27"/>
      <c r="G1" s="8" t="s">
        <v>273</v>
      </c>
    </row>
    <row r="2" ht="25.5" customHeight="1" spans="1:7">
      <c r="A2" s="4" t="s">
        <v>274</v>
      </c>
      <c r="B2" s="4"/>
      <c r="C2" s="4"/>
      <c r="D2" s="4"/>
      <c r="E2" s="4"/>
      <c r="F2" s="4"/>
      <c r="G2" s="4"/>
    </row>
    <row r="3" ht="20.1" customHeight="1" spans="1:7">
      <c r="A3" s="5" t="s">
        <v>2</v>
      </c>
      <c r="B3" s="6"/>
      <c r="C3" s="6"/>
      <c r="D3" s="6"/>
      <c r="E3" s="30"/>
      <c r="F3" s="30"/>
      <c r="G3" s="8" t="s">
        <v>3</v>
      </c>
    </row>
    <row r="4" ht="20.1" customHeight="1" spans="1:7">
      <c r="A4" s="44" t="s">
        <v>275</v>
      </c>
      <c r="B4" s="45"/>
      <c r="C4" s="45"/>
      <c r="D4" s="46"/>
      <c r="E4" s="53" t="s">
        <v>100</v>
      </c>
      <c r="F4" s="16"/>
      <c r="G4" s="16"/>
    </row>
    <row r="5" ht="20.1" customHeight="1" spans="1:7">
      <c r="A5" s="9" t="s">
        <v>67</v>
      </c>
      <c r="B5" s="11"/>
      <c r="C5" s="54" t="s">
        <v>68</v>
      </c>
      <c r="D5" s="55" t="s">
        <v>177</v>
      </c>
      <c r="E5" s="16" t="s">
        <v>57</v>
      </c>
      <c r="F5" s="13" t="s">
        <v>276</v>
      </c>
      <c r="G5" s="56" t="s">
        <v>277</v>
      </c>
    </row>
    <row r="6" ht="33.75" customHeight="1" spans="1:7">
      <c r="A6" s="18" t="s">
        <v>77</v>
      </c>
      <c r="B6" s="19" t="s">
        <v>78</v>
      </c>
      <c r="C6" s="57"/>
      <c r="D6" s="58"/>
      <c r="E6" s="22"/>
      <c r="F6" s="23"/>
      <c r="G6" s="40"/>
    </row>
    <row r="7" ht="20.1" customHeight="1" spans="1:7">
      <c r="A7" s="24" t="s">
        <v>36</v>
      </c>
      <c r="B7" s="41" t="s">
        <v>36</v>
      </c>
      <c r="C7" s="59" t="s">
        <v>36</v>
      </c>
      <c r="D7" s="24" t="s">
        <v>57</v>
      </c>
      <c r="E7" s="42">
        <f t="shared" ref="E7:E21" si="0">SUM(F7:G7)</f>
        <v>147.47</v>
      </c>
      <c r="F7" s="42">
        <v>134.57</v>
      </c>
      <c r="G7" s="25">
        <v>12.9</v>
      </c>
    </row>
    <row r="8" ht="20.1" customHeight="1" spans="1:7">
      <c r="A8" s="24" t="s">
        <v>36</v>
      </c>
      <c r="B8" s="41" t="s">
        <v>278</v>
      </c>
      <c r="C8" s="59" t="s">
        <v>36</v>
      </c>
      <c r="D8" s="24" t="s">
        <v>167</v>
      </c>
      <c r="E8" s="42">
        <f t="shared" si="0"/>
        <v>134.57</v>
      </c>
      <c r="F8" s="42">
        <v>134.57</v>
      </c>
      <c r="G8" s="25">
        <v>0</v>
      </c>
    </row>
    <row r="9" ht="20.1" customHeight="1" spans="1:7">
      <c r="A9" s="24" t="s">
        <v>278</v>
      </c>
      <c r="B9" s="41" t="s">
        <v>161</v>
      </c>
      <c r="C9" s="59" t="s">
        <v>83</v>
      </c>
      <c r="D9" s="24" t="s">
        <v>279</v>
      </c>
      <c r="E9" s="42">
        <f t="shared" si="0"/>
        <v>77</v>
      </c>
      <c r="F9" s="42">
        <v>77</v>
      </c>
      <c r="G9" s="25">
        <v>0</v>
      </c>
    </row>
    <row r="10" ht="20.1" customHeight="1" spans="1:7">
      <c r="A10" s="24" t="s">
        <v>278</v>
      </c>
      <c r="B10" s="41" t="s">
        <v>280</v>
      </c>
      <c r="C10" s="59" t="s">
        <v>83</v>
      </c>
      <c r="D10" s="24" t="s">
        <v>281</v>
      </c>
      <c r="E10" s="42">
        <f t="shared" si="0"/>
        <v>34.21</v>
      </c>
      <c r="F10" s="42">
        <v>34.21</v>
      </c>
      <c r="G10" s="25">
        <v>0</v>
      </c>
    </row>
    <row r="11" ht="20.1" customHeight="1" spans="1:7">
      <c r="A11" s="24" t="s">
        <v>278</v>
      </c>
      <c r="B11" s="41" t="s">
        <v>282</v>
      </c>
      <c r="C11" s="59" t="s">
        <v>83</v>
      </c>
      <c r="D11" s="24" t="s">
        <v>283</v>
      </c>
      <c r="E11" s="42">
        <f t="shared" si="0"/>
        <v>10</v>
      </c>
      <c r="F11" s="42">
        <v>10</v>
      </c>
      <c r="G11" s="25">
        <v>0</v>
      </c>
    </row>
    <row r="12" ht="20.1" customHeight="1" spans="1:7">
      <c r="A12" s="24" t="s">
        <v>278</v>
      </c>
      <c r="B12" s="41" t="s">
        <v>284</v>
      </c>
      <c r="C12" s="59" t="s">
        <v>83</v>
      </c>
      <c r="D12" s="24" t="s">
        <v>285</v>
      </c>
      <c r="E12" s="42">
        <f t="shared" si="0"/>
        <v>5.6</v>
      </c>
      <c r="F12" s="42">
        <v>5.6</v>
      </c>
      <c r="G12" s="25">
        <v>0</v>
      </c>
    </row>
    <row r="13" ht="20.1" customHeight="1" spans="1:7">
      <c r="A13" s="24" t="s">
        <v>278</v>
      </c>
      <c r="B13" s="41" t="s">
        <v>286</v>
      </c>
      <c r="C13" s="59" t="s">
        <v>83</v>
      </c>
      <c r="D13" s="24" t="s">
        <v>287</v>
      </c>
      <c r="E13" s="42">
        <f t="shared" si="0"/>
        <v>0.76</v>
      </c>
      <c r="F13" s="42">
        <v>0.76</v>
      </c>
      <c r="G13" s="25">
        <v>0</v>
      </c>
    </row>
    <row r="14" ht="20.1" customHeight="1" spans="1:7">
      <c r="A14" s="24" t="s">
        <v>278</v>
      </c>
      <c r="B14" s="41" t="s">
        <v>288</v>
      </c>
      <c r="C14" s="59" t="s">
        <v>83</v>
      </c>
      <c r="D14" s="24" t="s">
        <v>289</v>
      </c>
      <c r="E14" s="42">
        <f t="shared" si="0"/>
        <v>7</v>
      </c>
      <c r="F14" s="42">
        <v>7</v>
      </c>
      <c r="G14" s="25">
        <v>0</v>
      </c>
    </row>
    <row r="15" ht="20.1" customHeight="1" spans="1:7">
      <c r="A15" s="24" t="s">
        <v>36</v>
      </c>
      <c r="B15" s="41" t="s">
        <v>290</v>
      </c>
      <c r="C15" s="59" t="s">
        <v>36</v>
      </c>
      <c r="D15" s="24" t="s">
        <v>168</v>
      </c>
      <c r="E15" s="42">
        <f t="shared" si="0"/>
        <v>12.9</v>
      </c>
      <c r="F15" s="42">
        <v>0</v>
      </c>
      <c r="G15" s="25">
        <v>12.9</v>
      </c>
    </row>
    <row r="16" ht="20.1" customHeight="1" spans="1:7">
      <c r="A16" s="24" t="s">
        <v>290</v>
      </c>
      <c r="B16" s="41" t="s">
        <v>161</v>
      </c>
      <c r="C16" s="59" t="s">
        <v>83</v>
      </c>
      <c r="D16" s="24" t="s">
        <v>291</v>
      </c>
      <c r="E16" s="42">
        <f t="shared" si="0"/>
        <v>1</v>
      </c>
      <c r="F16" s="42">
        <v>0</v>
      </c>
      <c r="G16" s="25">
        <v>1</v>
      </c>
    </row>
    <row r="17" ht="20.1" customHeight="1" spans="1:7">
      <c r="A17" s="24" t="s">
        <v>290</v>
      </c>
      <c r="B17" s="41" t="s">
        <v>292</v>
      </c>
      <c r="C17" s="59" t="s">
        <v>83</v>
      </c>
      <c r="D17" s="24" t="s">
        <v>293</v>
      </c>
      <c r="E17" s="42">
        <f t="shared" si="0"/>
        <v>0.6</v>
      </c>
      <c r="F17" s="42">
        <v>0</v>
      </c>
      <c r="G17" s="25">
        <v>0.6</v>
      </c>
    </row>
    <row r="18" ht="20.1" customHeight="1" spans="1:7">
      <c r="A18" s="24" t="s">
        <v>290</v>
      </c>
      <c r="B18" s="41" t="s">
        <v>294</v>
      </c>
      <c r="C18" s="59" t="s">
        <v>83</v>
      </c>
      <c r="D18" s="24" t="s">
        <v>295</v>
      </c>
      <c r="E18" s="42">
        <f t="shared" si="0"/>
        <v>6</v>
      </c>
      <c r="F18" s="42">
        <v>0</v>
      </c>
      <c r="G18" s="25">
        <v>6</v>
      </c>
    </row>
    <row r="19" ht="20.1" customHeight="1" spans="1:7">
      <c r="A19" s="24" t="s">
        <v>290</v>
      </c>
      <c r="B19" s="41" t="s">
        <v>296</v>
      </c>
      <c r="C19" s="59" t="s">
        <v>83</v>
      </c>
      <c r="D19" s="24" t="s">
        <v>297</v>
      </c>
      <c r="E19" s="42">
        <f t="shared" si="0"/>
        <v>2</v>
      </c>
      <c r="F19" s="42">
        <v>0</v>
      </c>
      <c r="G19" s="25">
        <v>2</v>
      </c>
    </row>
    <row r="20" ht="20.1" customHeight="1" spans="1:7">
      <c r="A20" s="24" t="s">
        <v>290</v>
      </c>
      <c r="B20" s="41" t="s">
        <v>298</v>
      </c>
      <c r="C20" s="59" t="s">
        <v>83</v>
      </c>
      <c r="D20" s="24" t="s">
        <v>299</v>
      </c>
      <c r="E20" s="42">
        <f t="shared" si="0"/>
        <v>2.3</v>
      </c>
      <c r="F20" s="42">
        <v>0</v>
      </c>
      <c r="G20" s="25">
        <v>2.3</v>
      </c>
    </row>
    <row r="21" ht="20.1" customHeight="1" spans="1:7">
      <c r="A21" s="24" t="s">
        <v>290</v>
      </c>
      <c r="B21" s="41" t="s">
        <v>300</v>
      </c>
      <c r="C21" s="59" t="s">
        <v>83</v>
      </c>
      <c r="D21" s="24" t="s">
        <v>301</v>
      </c>
      <c r="E21" s="42">
        <f t="shared" si="0"/>
        <v>1</v>
      </c>
      <c r="F21" s="42">
        <v>0</v>
      </c>
      <c r="G21" s="25">
        <v>1</v>
      </c>
    </row>
  </sheetData>
  <mergeCells count="9">
    <mergeCell ref="A2:G2"/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590277791023254" right="0.590277791023254" top="0.984027802944183" bottom="0.984027802944183" header="0.511805534362793" footer="0.511805534362793"/>
  <pageSetup paperSize="9" fitToHeight="1000" orientation="landscape" errors="blank" horizontalDpi="600" verticalDpi="600"/>
  <headerFooter alignWithMargins="0">
    <oddFooter>&amp;C第 &amp;P 页,共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F13"/>
  <sheetViews>
    <sheetView showGridLines="0" showZeros="0" zoomScaleSheetLayoutView="60" workbookViewId="0">
      <selection activeCell="A1" sqref="A1"/>
    </sheetView>
  </sheetViews>
  <sheetFormatPr defaultColWidth="9.33333333333333" defaultRowHeight="11.25" outlineLevelCol="5"/>
  <cols>
    <col min="1" max="3" width="5.66666666666667" customWidth="1"/>
    <col min="4" max="4" width="17" customWidth="1"/>
    <col min="5" max="5" width="92.3333333333333" customWidth="1"/>
    <col min="6" max="6" width="25" customWidth="1"/>
  </cols>
  <sheetData>
    <row r="1" ht="20.1" customHeight="1" spans="1:6">
      <c r="A1" s="1"/>
      <c r="B1" s="2"/>
      <c r="C1" s="2"/>
      <c r="D1" s="2"/>
      <c r="E1" s="2"/>
      <c r="F1" s="3" t="s">
        <v>302</v>
      </c>
    </row>
    <row r="2" ht="20.1" customHeight="1" spans="1:6">
      <c r="A2" s="4" t="s">
        <v>303</v>
      </c>
      <c r="B2" s="4"/>
      <c r="C2" s="4"/>
      <c r="D2" s="4"/>
      <c r="E2" s="4"/>
      <c r="F2" s="4"/>
    </row>
    <row r="3" ht="20.1" customHeight="1" spans="1:6">
      <c r="A3" s="5" t="s">
        <v>2</v>
      </c>
      <c r="B3" s="6"/>
      <c r="C3" s="6"/>
      <c r="D3" s="48"/>
      <c r="E3" s="48"/>
      <c r="F3" s="8" t="s">
        <v>3</v>
      </c>
    </row>
    <row r="4" ht="20.1" customHeight="1" spans="1:6">
      <c r="A4" s="9" t="s">
        <v>67</v>
      </c>
      <c r="B4" s="10"/>
      <c r="C4" s="11"/>
      <c r="D4" s="49" t="s">
        <v>68</v>
      </c>
      <c r="E4" s="31" t="s">
        <v>304</v>
      </c>
      <c r="F4" s="13" t="s">
        <v>70</v>
      </c>
    </row>
    <row r="5" ht="20.1" customHeight="1" spans="1:6">
      <c r="A5" s="17" t="s">
        <v>77</v>
      </c>
      <c r="B5" s="18" t="s">
        <v>78</v>
      </c>
      <c r="C5" s="19" t="s">
        <v>79</v>
      </c>
      <c r="D5" s="50"/>
      <c r="E5" s="31"/>
      <c r="F5" s="13"/>
    </row>
    <row r="6" ht="20.1" customHeight="1" spans="1:6">
      <c r="A6" s="41" t="s">
        <v>36</v>
      </c>
      <c r="B6" s="41" t="s">
        <v>36</v>
      </c>
      <c r="C6" s="41" t="s">
        <v>36</v>
      </c>
      <c r="D6" s="51" t="s">
        <v>36</v>
      </c>
      <c r="E6" s="51" t="s">
        <v>57</v>
      </c>
      <c r="F6" s="52">
        <v>2044.1</v>
      </c>
    </row>
    <row r="7" ht="20.1" customHeight="1" spans="1:6">
      <c r="A7" s="41" t="s">
        <v>36</v>
      </c>
      <c r="B7" s="41" t="s">
        <v>36</v>
      </c>
      <c r="C7" s="41" t="s">
        <v>36</v>
      </c>
      <c r="D7" s="51" t="s">
        <v>36</v>
      </c>
      <c r="E7" s="51" t="s">
        <v>86</v>
      </c>
      <c r="F7" s="52">
        <v>2044.1</v>
      </c>
    </row>
    <row r="8" ht="20.1" customHeight="1" spans="1:6">
      <c r="A8" s="41" t="s">
        <v>80</v>
      </c>
      <c r="B8" s="41" t="s">
        <v>81</v>
      </c>
      <c r="C8" s="41" t="s">
        <v>85</v>
      </c>
      <c r="D8" s="51" t="s">
        <v>83</v>
      </c>
      <c r="E8" s="51" t="s">
        <v>305</v>
      </c>
      <c r="F8" s="52">
        <v>64</v>
      </c>
    </row>
    <row r="9" ht="20.1" customHeight="1" spans="1:6">
      <c r="A9" s="41" t="s">
        <v>80</v>
      </c>
      <c r="B9" s="41" t="s">
        <v>81</v>
      </c>
      <c r="C9" s="41" t="s">
        <v>85</v>
      </c>
      <c r="D9" s="51" t="s">
        <v>83</v>
      </c>
      <c r="E9" s="51" t="s">
        <v>306</v>
      </c>
      <c r="F9" s="52">
        <v>55.1</v>
      </c>
    </row>
    <row r="10" ht="20.1" customHeight="1" spans="1:6">
      <c r="A10" s="41" t="s">
        <v>80</v>
      </c>
      <c r="B10" s="41" t="s">
        <v>81</v>
      </c>
      <c r="C10" s="41" t="s">
        <v>85</v>
      </c>
      <c r="D10" s="51" t="s">
        <v>83</v>
      </c>
      <c r="E10" s="51" t="s">
        <v>307</v>
      </c>
      <c r="F10" s="52">
        <v>20</v>
      </c>
    </row>
    <row r="11" ht="20.1" customHeight="1" spans="1:6">
      <c r="A11" s="41" t="s">
        <v>80</v>
      </c>
      <c r="B11" s="41" t="s">
        <v>81</v>
      </c>
      <c r="C11" s="41" t="s">
        <v>85</v>
      </c>
      <c r="D11" s="51" t="s">
        <v>83</v>
      </c>
      <c r="E11" s="51" t="s">
        <v>308</v>
      </c>
      <c r="F11" s="52">
        <v>80</v>
      </c>
    </row>
    <row r="12" ht="20.1" customHeight="1" spans="1:6">
      <c r="A12" s="41" t="s">
        <v>80</v>
      </c>
      <c r="B12" s="41" t="s">
        <v>81</v>
      </c>
      <c r="C12" s="41" t="s">
        <v>85</v>
      </c>
      <c r="D12" s="51" t="s">
        <v>83</v>
      </c>
      <c r="E12" s="51" t="s">
        <v>309</v>
      </c>
      <c r="F12" s="52">
        <v>25</v>
      </c>
    </row>
    <row r="13" ht="20.1" customHeight="1" spans="1:6">
      <c r="A13" s="41" t="s">
        <v>80</v>
      </c>
      <c r="B13" s="41" t="s">
        <v>81</v>
      </c>
      <c r="C13" s="41" t="s">
        <v>85</v>
      </c>
      <c r="D13" s="51" t="s">
        <v>83</v>
      </c>
      <c r="E13" s="51" t="s">
        <v>310</v>
      </c>
      <c r="F13" s="52">
        <v>1800</v>
      </c>
    </row>
  </sheetData>
  <mergeCells count="5">
    <mergeCell ref="A2:F2"/>
    <mergeCell ref="A4:C4"/>
    <mergeCell ref="D4:D5"/>
    <mergeCell ref="E4:E5"/>
    <mergeCell ref="F4:F5"/>
  </mergeCells>
  <printOptions horizontalCentered="1"/>
  <pageMargins left="0.590972244739532" right="0.590972244739532" top="0.984722197055817" bottom="0.984722197055817" header="0.512499988079071" footer="0.512499988079071"/>
  <pageSetup paperSize="9" fitToHeight="1000" orientation="landscape" errors="blank" horizontalDpi="600" verticalDpi="600"/>
  <headerFooter alignWithMargins="0">
    <oddFooter>&amp;C第 &amp;P 页,共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H15"/>
  <sheetViews>
    <sheetView showGridLines="0" showZeros="0" zoomScaleSheetLayoutView="60" workbookViewId="0">
      <selection activeCell="D36" sqref="D36"/>
    </sheetView>
  </sheetViews>
  <sheetFormatPr defaultColWidth="9.33333333333333" defaultRowHeight="11.25" outlineLevelCol="7"/>
  <cols>
    <col min="1" max="1" width="15.5" customWidth="1"/>
    <col min="2" max="2" width="38.8333333333333" customWidth="1"/>
    <col min="3" max="8" width="18" customWidth="1"/>
  </cols>
  <sheetData>
    <row r="1" ht="20.1" customHeight="1" spans="1:8">
      <c r="A1" s="27"/>
      <c r="B1" s="27"/>
      <c r="C1" s="27"/>
      <c r="D1" s="27"/>
      <c r="E1" s="28"/>
      <c r="F1" s="27"/>
      <c r="G1" s="27"/>
      <c r="H1" s="8" t="s">
        <v>311</v>
      </c>
    </row>
    <row r="2" ht="25.5" customHeight="1" spans="1:8">
      <c r="A2" s="4" t="s">
        <v>312</v>
      </c>
      <c r="B2" s="4"/>
      <c r="C2" s="4"/>
      <c r="D2" s="4"/>
      <c r="E2" s="4"/>
      <c r="F2" s="4"/>
      <c r="G2" s="4"/>
      <c r="H2" s="4"/>
    </row>
    <row r="3" ht="20.1" customHeight="1" spans="1:8">
      <c r="A3" s="29" t="s">
        <v>2</v>
      </c>
      <c r="B3" s="30"/>
      <c r="C3" s="30"/>
      <c r="D3" s="30"/>
      <c r="E3" s="30"/>
      <c r="F3" s="30"/>
      <c r="G3" s="30"/>
      <c r="H3" s="8" t="s">
        <v>3</v>
      </c>
    </row>
    <row r="4" ht="20.1" customHeight="1" spans="1:8">
      <c r="A4" s="31" t="s">
        <v>313</v>
      </c>
      <c r="B4" s="31" t="s">
        <v>314</v>
      </c>
      <c r="C4" s="13" t="s">
        <v>315</v>
      </c>
      <c r="D4" s="13"/>
      <c r="E4" s="23"/>
      <c r="F4" s="23"/>
      <c r="G4" s="23"/>
      <c r="H4" s="13"/>
    </row>
    <row r="5" ht="20.1" customHeight="1" spans="1:8">
      <c r="A5" s="31"/>
      <c r="B5" s="31"/>
      <c r="C5" s="32" t="s">
        <v>57</v>
      </c>
      <c r="D5" s="15" t="s">
        <v>200</v>
      </c>
      <c r="E5" s="44" t="s">
        <v>316</v>
      </c>
      <c r="F5" s="45"/>
      <c r="G5" s="46"/>
      <c r="H5" s="47" t="s">
        <v>205</v>
      </c>
    </row>
    <row r="6" ht="33.75" customHeight="1" spans="1:8">
      <c r="A6" s="21"/>
      <c r="B6" s="21"/>
      <c r="C6" s="36"/>
      <c r="D6" s="22"/>
      <c r="E6" s="37" t="s">
        <v>72</v>
      </c>
      <c r="F6" s="38" t="s">
        <v>317</v>
      </c>
      <c r="G6" s="39" t="s">
        <v>318</v>
      </c>
      <c r="H6" s="40"/>
    </row>
    <row r="7" ht="20.1" customHeight="1" spans="1:8">
      <c r="A7" s="24" t="s">
        <v>36</v>
      </c>
      <c r="B7" s="41" t="s">
        <v>36</v>
      </c>
      <c r="C7" s="26">
        <f t="shared" ref="C7:C13" si="0">SUM(D7,F7:H7)</f>
        <v>0</v>
      </c>
      <c r="D7" s="42" t="s">
        <v>36</v>
      </c>
      <c r="E7" s="42">
        <f t="shared" ref="E7:E13" si="1">SUM(F7:G7)</f>
        <v>0</v>
      </c>
      <c r="F7" s="42" t="s">
        <v>36</v>
      </c>
      <c r="G7" s="25" t="s">
        <v>36</v>
      </c>
      <c r="H7" s="43" t="s">
        <v>36</v>
      </c>
    </row>
    <row r="8" ht="20.1" customHeight="1" spans="1:8">
      <c r="A8" s="24" t="s">
        <v>36</v>
      </c>
      <c r="B8" s="41" t="s">
        <v>36</v>
      </c>
      <c r="C8" s="26">
        <f t="shared" si="0"/>
        <v>0</v>
      </c>
      <c r="D8" s="42" t="s">
        <v>36</v>
      </c>
      <c r="E8" s="42">
        <f t="shared" si="1"/>
        <v>0</v>
      </c>
      <c r="F8" s="42" t="s">
        <v>36</v>
      </c>
      <c r="G8" s="25" t="s">
        <v>36</v>
      </c>
      <c r="H8" s="43" t="s">
        <v>36</v>
      </c>
    </row>
    <row r="9" ht="20.1" customHeight="1" spans="1:8">
      <c r="A9" s="24" t="s">
        <v>36</v>
      </c>
      <c r="B9" s="41" t="s">
        <v>36</v>
      </c>
      <c r="C9" s="26">
        <f t="shared" si="0"/>
        <v>0</v>
      </c>
      <c r="D9" s="42" t="s">
        <v>36</v>
      </c>
      <c r="E9" s="42">
        <f t="shared" si="1"/>
        <v>0</v>
      </c>
      <c r="F9" s="42" t="s">
        <v>36</v>
      </c>
      <c r="G9" s="25" t="s">
        <v>36</v>
      </c>
      <c r="H9" s="43" t="s">
        <v>36</v>
      </c>
    </row>
    <row r="10" ht="20.1" customHeight="1" spans="1:8">
      <c r="A10" s="24" t="s">
        <v>36</v>
      </c>
      <c r="B10" s="41" t="s">
        <v>36</v>
      </c>
      <c r="C10" s="26">
        <f t="shared" si="0"/>
        <v>0</v>
      </c>
      <c r="D10" s="42" t="s">
        <v>36</v>
      </c>
      <c r="E10" s="42">
        <f t="shared" si="1"/>
        <v>0</v>
      </c>
      <c r="F10" s="42" t="s">
        <v>36</v>
      </c>
      <c r="G10" s="25" t="s">
        <v>36</v>
      </c>
      <c r="H10" s="43" t="s">
        <v>36</v>
      </c>
    </row>
    <row r="11" ht="20.1" customHeight="1" spans="1:8">
      <c r="A11" s="24" t="s">
        <v>36</v>
      </c>
      <c r="B11" s="41" t="s">
        <v>36</v>
      </c>
      <c r="C11" s="26">
        <f t="shared" si="0"/>
        <v>0</v>
      </c>
      <c r="D11" s="42" t="s">
        <v>36</v>
      </c>
      <c r="E11" s="42">
        <f t="shared" si="1"/>
        <v>0</v>
      </c>
      <c r="F11" s="42" t="s">
        <v>36</v>
      </c>
      <c r="G11" s="25" t="s">
        <v>36</v>
      </c>
      <c r="H11" s="43" t="s">
        <v>36</v>
      </c>
    </row>
    <row r="12" ht="20.1" customHeight="1" spans="1:8">
      <c r="A12" s="24" t="s">
        <v>36</v>
      </c>
      <c r="B12" s="41" t="s">
        <v>36</v>
      </c>
      <c r="C12" s="26">
        <f t="shared" si="0"/>
        <v>0</v>
      </c>
      <c r="D12" s="42" t="s">
        <v>36</v>
      </c>
      <c r="E12" s="42">
        <f t="shared" si="1"/>
        <v>0</v>
      </c>
      <c r="F12" s="42" t="s">
        <v>36</v>
      </c>
      <c r="G12" s="25" t="s">
        <v>36</v>
      </c>
      <c r="H12" s="43" t="s">
        <v>36</v>
      </c>
    </row>
    <row r="13" ht="20.1" customHeight="1" spans="1:8">
      <c r="A13" s="24" t="s">
        <v>36</v>
      </c>
      <c r="B13" s="41" t="s">
        <v>36</v>
      </c>
      <c r="C13" s="26">
        <f t="shared" si="0"/>
        <v>0</v>
      </c>
      <c r="D13" s="42" t="s">
        <v>36</v>
      </c>
      <c r="E13" s="42">
        <f t="shared" si="1"/>
        <v>0</v>
      </c>
      <c r="F13" s="42" t="s">
        <v>36</v>
      </c>
      <c r="G13" s="25" t="s">
        <v>36</v>
      </c>
      <c r="H13" s="43" t="s">
        <v>36</v>
      </c>
    </row>
    <row r="15" spans="1:1">
      <c r="A15" t="s">
        <v>319</v>
      </c>
    </row>
  </sheetData>
  <mergeCells count="8">
    <mergeCell ref="A2:H2"/>
    <mergeCell ref="C4:H4"/>
    <mergeCell ref="E5:G5"/>
    <mergeCell ref="A4:A6"/>
    <mergeCell ref="B4:B6"/>
    <mergeCell ref="C5:C6"/>
    <mergeCell ref="D5:D6"/>
    <mergeCell ref="H5:H6"/>
  </mergeCells>
  <printOptions horizontalCentered="1"/>
  <pageMargins left="0.590277791023254" right="0.590277791023254" top="0.984027802944183" bottom="0.984027802944183" header="0.511805534362793" footer="0.511805534362793"/>
  <pageSetup paperSize="9" fitToHeight="1000" orientation="landscape" errors="blank" horizontalDpi="600" verticalDpi="600"/>
  <headerFooter alignWithMargins="0">
    <oddFooter>&amp;C第 &amp;P 页,共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凛静</cp:lastModifiedBy>
  <dcterms:created xsi:type="dcterms:W3CDTF">2021-03-24T07:33:00Z</dcterms:created>
  <dcterms:modified xsi:type="dcterms:W3CDTF">2022-07-28T07:59:51Z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EE26A6793B5848B69DFE63A61FE8AB52</vt:lpwstr>
  </property>
</Properties>
</file>