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765" tabRatio="763" activeTab="11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</sheets>
  <definedNames>
    <definedName name="MAILMERGEMODE">"OneWorksheet"</definedName>
    <definedName name="_xlnm.Print_Titles" localSheetId="0">'1'!$1:$42</definedName>
    <definedName name="_xlnm.Print_Titles" localSheetId="1">'1-1'!$1:$6</definedName>
    <definedName name="_xlnm.Print_Titles" localSheetId="2">'1-2'!$1:$6</definedName>
    <definedName name="_xlnm.Print_Titles" localSheetId="3">'2'!$1:$40</definedName>
    <definedName name="_xlnm.Print_Titles" localSheetId="4">'2-1'!$1:$6</definedName>
    <definedName name="_xlnm.Print_Titles" localSheetId="5">'3'!$1:$6</definedName>
    <definedName name="_xlnm.Print_Titles" localSheetId="6">'3-1'!$1:$6</definedName>
    <definedName name="_xlnm.Print_Titles" localSheetId="7">'3-2'!$1:$5</definedName>
    <definedName name="_xlnm.Print_Titles" localSheetId="8">'3-3'!$1:$6</definedName>
    <definedName name="_xlnm.Print_Titles" localSheetId="9">'4'!$1:$6</definedName>
    <definedName name="_xlnm.Print_Titles" localSheetId="10">'4-1'!$1:$6</definedName>
    <definedName name="_xlnm.Print_Titles" localSheetId="11">'5'!$1:$6</definedName>
  </definedNames>
  <calcPr calcId="124519"/>
</workbook>
</file>

<file path=xl/calcChain.xml><?xml version="1.0" encoding="utf-8"?>
<calcChain xmlns="http://schemas.openxmlformats.org/spreadsheetml/2006/main">
  <c r="F16" i="13"/>
  <c r="F15"/>
  <c r="F14"/>
  <c r="F13"/>
  <c r="F12"/>
  <c r="F11"/>
  <c r="F10"/>
  <c r="F9"/>
  <c r="F8"/>
  <c r="F7"/>
  <c r="E16" i="12"/>
  <c r="C16"/>
  <c r="E15"/>
  <c r="C15"/>
  <c r="E14"/>
  <c r="C14"/>
  <c r="E13"/>
  <c r="C13"/>
  <c r="E12"/>
  <c r="C12"/>
  <c r="E11"/>
  <c r="C11"/>
  <c r="E10"/>
  <c r="C10"/>
  <c r="E9"/>
  <c r="C9"/>
  <c r="E8"/>
  <c r="C8"/>
  <c r="E7"/>
  <c r="C7"/>
  <c r="F16" i="11"/>
  <c r="F15"/>
  <c r="F14"/>
  <c r="F13"/>
  <c r="F12"/>
  <c r="F11"/>
  <c r="F10"/>
  <c r="F9"/>
  <c r="F8"/>
  <c r="F7"/>
  <c r="E16" i="10"/>
  <c r="C16"/>
  <c r="E15"/>
  <c r="C15"/>
  <c r="E14"/>
  <c r="C14"/>
  <c r="E13"/>
  <c r="C13"/>
  <c r="E12"/>
  <c r="C12"/>
  <c r="E11"/>
  <c r="C11"/>
  <c r="E10"/>
  <c r="C10"/>
  <c r="E9"/>
  <c r="C9"/>
  <c r="E8"/>
  <c r="C8"/>
  <c r="E7"/>
  <c r="C7"/>
  <c r="E26" i="8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23" i="7"/>
  <c r="E22"/>
  <c r="E21"/>
  <c r="E20"/>
  <c r="E19"/>
  <c r="E18"/>
  <c r="E17"/>
  <c r="E16"/>
  <c r="E15"/>
  <c r="E14"/>
  <c r="E13"/>
  <c r="E12"/>
  <c r="E11"/>
  <c r="E10"/>
  <c r="E9"/>
  <c r="E8"/>
  <c r="E7"/>
  <c r="AM12" i="6"/>
  <c r="AJ12"/>
  <c r="AG12"/>
  <c r="AD12"/>
  <c r="AA12"/>
  <c r="Z12"/>
  <c r="W12"/>
  <c r="T12"/>
  <c r="Q12"/>
  <c r="P12"/>
  <c r="M12"/>
  <c r="J12"/>
  <c r="G12"/>
  <c r="F12"/>
  <c r="E12"/>
  <c r="AM11"/>
  <c r="AJ11"/>
  <c r="AG11"/>
  <c r="AD11"/>
  <c r="AA11"/>
  <c r="Z11"/>
  <c r="W11"/>
  <c r="T11"/>
  <c r="Q11"/>
  <c r="P11"/>
  <c r="M11"/>
  <c r="J11"/>
  <c r="G11"/>
  <c r="F11"/>
  <c r="E11"/>
  <c r="AM10"/>
  <c r="AJ10"/>
  <c r="AG10"/>
  <c r="AD10"/>
  <c r="AA10"/>
  <c r="Z10"/>
  <c r="W10"/>
  <c r="T10"/>
  <c r="Q10"/>
  <c r="P10"/>
  <c r="M10"/>
  <c r="J10"/>
  <c r="G10"/>
  <c r="F10"/>
  <c r="E10"/>
  <c r="AM9"/>
  <c r="AJ9"/>
  <c r="AG9"/>
  <c r="AD9"/>
  <c r="AA9"/>
  <c r="Z9"/>
  <c r="W9"/>
  <c r="T9"/>
  <c r="Q9"/>
  <c r="P9"/>
  <c r="M9"/>
  <c r="J9"/>
  <c r="G9"/>
  <c r="F9"/>
  <c r="E9"/>
  <c r="AM8"/>
  <c r="AJ8"/>
  <c r="AG8"/>
  <c r="AD8"/>
  <c r="AA8"/>
  <c r="Z8"/>
  <c r="W8"/>
  <c r="T8"/>
  <c r="Q8"/>
  <c r="P8"/>
  <c r="M8"/>
  <c r="J8"/>
  <c r="G8"/>
  <c r="F8"/>
  <c r="E8"/>
  <c r="AM7"/>
  <c r="AJ7"/>
  <c r="AG7"/>
  <c r="AD7"/>
  <c r="AA7"/>
  <c r="Z7"/>
  <c r="W7"/>
  <c r="T7"/>
  <c r="Q7"/>
  <c r="P7"/>
  <c r="M7"/>
  <c r="J7"/>
  <c r="G7"/>
  <c r="F7"/>
  <c r="E7"/>
  <c r="H40" i="5"/>
  <c r="G40"/>
  <c r="F40"/>
  <c r="E40"/>
  <c r="D40"/>
  <c r="B40"/>
  <c r="H38"/>
  <c r="G38"/>
  <c r="F38"/>
  <c r="E38"/>
  <c r="D38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B10"/>
  <c r="D9"/>
  <c r="D8"/>
  <c r="D7"/>
  <c r="H6"/>
  <c r="G6"/>
  <c r="F6"/>
  <c r="E6"/>
  <c r="D6"/>
  <c r="B6"/>
  <c r="F15" i="4"/>
  <c r="F14"/>
  <c r="F13"/>
  <c r="F12"/>
  <c r="F11"/>
  <c r="F10"/>
  <c r="F9"/>
  <c r="F8"/>
  <c r="F7"/>
  <c r="N15" i="3"/>
  <c r="N14"/>
  <c r="N13"/>
  <c r="N12"/>
  <c r="N11"/>
  <c r="N10"/>
  <c r="N9"/>
  <c r="N8"/>
  <c r="N7"/>
  <c r="D42" i="2"/>
  <c r="B42"/>
  <c r="D37"/>
  <c r="B37"/>
</calcChain>
</file>

<file path=xl/sharedStrings.xml><?xml version="1.0" encoding="utf-8"?>
<sst xmlns="http://schemas.openxmlformats.org/spreadsheetml/2006/main" count="972" uniqueCount="339">
  <si>
    <t>表1</t>
  </si>
  <si>
    <t>单位收支总表</t>
  </si>
  <si>
    <t>四川省财政科学研究所</t>
  </si>
  <si>
    <t>单位：万元</t>
  </si>
  <si>
    <t>收          入</t>
  </si>
  <si>
    <t>支             出</t>
  </si>
  <si>
    <t>项              目</t>
  </si>
  <si>
    <t>2021年预算数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</si>
  <si>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</si>
  <si>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</si>
  <si>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</si>
  <si>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</si>
  <si>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</si>
  <si>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</si>
  <si>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</si>
  <si>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</si>
  <si>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</si>
  <si>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</si>
  <si>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</si>
  <si>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</si>
  <si>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</si>
  <si>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</si>
  <si>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</si>
  <si>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</si>
  <si>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</si>
  <si>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</si>
  <si>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</si>
  <si>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</si>
  <si>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</si>
  <si>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</si>
  <si>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</si>
  <si>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</si>
  <si>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</si>
  <si>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</si>
  <si>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</si>
  <si>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</si>
  <si>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/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</si>
  <si>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</si>
  <si>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</si>
  <si>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</si>
  <si>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</si>
  <si>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</si>
  <si>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二十八、债务利息支出</t>
  </si>
  <si>
    <t>二十九、债务发行费用支出</t>
  </si>
  <si>
    <t>三十、抗疫特别国债安排的支出</t>
  </si>
  <si>
    <t>本  年  收  入  合  计</t>
  </si>
  <si>
    <t>本  年  支  出  合 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</si>
  <si>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</si>
  <si>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</si>
  <si>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</si>
  <si>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</si>
  <si>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</si>
  <si>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    入      总      计</t>
  </si>
  <si>
    <t>支      出      总      计</t>
  </si>
  <si>
    <t>表1-1</t>
  </si>
  <si>
    <t>单位收入总表</t>
  </si>
  <si>
    <t>项    目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</si>
  <si>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</si>
  <si>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</si>
  <si>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</si>
  <si>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</si>
  <si>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</si>
  <si>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</si>
  <si>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</si>
  <si>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转移性收入</t>
  </si>
  <si>
    <t>其他收入</t>
  </si>
  <si>
    <t>用事业基金弥补收支差额</t>
  </si>
  <si>
    <t>科目编码</t>
  </si>
  <si>
    <t>单位代码</t>
  </si>
  <si>
    <t>单位名称  （科目）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</si>
  <si>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</si>
  <si>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</si>
  <si>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</si>
  <si>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</si>
  <si>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</si>
  <si>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</si>
  <si>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从不同级政府取得的收入</t>
  </si>
  <si>
    <t>类</t>
  </si>
  <si>
    <t>款</t>
  </si>
  <si>
    <t>项</t>
  </si>
  <si>
    <t>201</t>
  </si>
  <si>
    <t>06</t>
  </si>
  <si>
    <t>50</t>
  </si>
  <si>
    <t>312602</t>
  </si>
  <si>
    <t>事业运行</t>
  </si>
  <si>
    <t>99</t>
  </si>
  <si>
    <t>其他财政事务支出</t>
  </si>
  <si>
    <t>208</t>
  </si>
  <si>
    <t>05</t>
  </si>
  <si>
    <t>02</t>
  </si>
  <si>
    <t>事业单位离退休</t>
  </si>
  <si>
    <t>机关事业单位基本养老保险缴费支出</t>
  </si>
  <si>
    <t>机关事业单位职业年金缴费支出</t>
  </si>
  <si>
    <t>210</t>
  </si>
  <si>
    <t>11</t>
  </si>
  <si>
    <t>事业单位医疗</t>
  </si>
  <si>
    <t>221</t>
  </si>
  <si>
    <t>01</t>
  </si>
  <si>
    <t>住房公积金</t>
  </si>
  <si>
    <t>03</t>
  </si>
  <si>
    <t>购房补贴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</si>
  <si>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</si>
  <si>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</si>
  <si>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</si>
  <si>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</si>
  <si>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</si>
  <si>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</si>
  <si>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单位名称（科目）</t>
  </si>
  <si>
    <t>表2</t>
  </si>
  <si>
    <t>财政拨款收支预算总表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</si>
  <si>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</si>
  <si>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</si>
  <si>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</si>
  <si>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</si>
  <si>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</si>
  <si>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</si>
  <si>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一般公共预算拨款收入</t>
  </si>
  <si>
    <t xml:space="preserve">   一般公共服务支出</t>
  </si>
  <si>
    <t xml:space="preserve">   政府性基金预算拨款收入</t>
  </si>
  <si>
    <t xml:space="preserve">   外交支出</t>
  </si>
  <si>
    <t xml:space="preserve">   国有资本经营预算拨款收入</t>
  </si>
  <si>
    <t xml:space="preserve">   国防支出</t>
  </si>
  <si>
    <t>二、上年结转</t>
  </si>
  <si>
    <t xml:space="preserve">   公共安全支出</t>
  </si>
  <si>
    <t xml:space="preserve">   教育支出</t>
  </si>
  <si>
    <t xml:space="preserve">   科学技术支出</t>
  </si>
  <si>
    <t xml:space="preserve">   文化旅游体育与传媒支出</t>
  </si>
  <si>
    <t xml:space="preserve">   上年财政拨款资金结转</t>
  </si>
  <si>
    <t xml:space="preserve">   社会保障和就业支出</t>
  </si>
  <si>
    <t xml:space="preserve">   社会保险基金支出</t>
  </si>
  <si>
    <t xml:space="preserve">   卫生健康支出</t>
  </si>
  <si>
    <t xml:space="preserve">   节能环保支出</t>
  </si>
  <si>
    <t xml:space="preserve">   城乡社区支出</t>
  </si>
  <si>
    <t xml:space="preserve">   农林水支出</t>
  </si>
  <si>
    <t xml:space="preserve">   交通运输支出</t>
  </si>
  <si>
    <t xml:space="preserve">   资源勘探信息等支出</t>
  </si>
  <si>
    <t xml:space="preserve">   商业服务业等支出</t>
  </si>
  <si>
    <t xml:space="preserve">   金融支出</t>
  </si>
  <si>
    <t xml:space="preserve">   援助其他地区支出</t>
  </si>
  <si>
    <t xml:space="preserve">   国土海洋气象等支出</t>
  </si>
  <si>
    <t xml:space="preserve">   住房保障支出</t>
  </si>
  <si>
    <t xml:space="preserve">   粮油物资储备支出</t>
  </si>
  <si>
    <t xml:space="preserve">   国有资本经营预算支出</t>
  </si>
  <si>
    <t xml:space="preserve">   灾害防治及应急管理支出</t>
  </si>
  <si>
    <t xml:space="preserve">   预备费</t>
  </si>
  <si>
    <t xml:space="preserve">   其他支出</t>
  </si>
  <si>
    <t xml:space="preserve">   转移性支出</t>
  </si>
  <si>
    <t xml:space="preserve">   债务还本支出</t>
  </si>
  <si>
    <t xml:space="preserve">   债务利息支出</t>
  </si>
  <si>
    <t xml:space="preserve">   债务发行费用支出</t>
  </si>
  <si>
    <t xml:space="preserve">   抗疫特别国债安排的支出</t>
  </si>
  <si>
    <t>二、结转下年</t>
  </si>
  <si>
    <t>表2-1</t>
  </si>
  <si>
    <t>财政拨款支出预算表（政府经济分类科目）</t>
  </si>
  <si>
    <t>总计</t>
  </si>
  <si>
    <t>省级当年财政拨款安排</t>
  </si>
  <si>
    <t>中央提前通知共同财政事权转移支付和专项转移支付等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</si>
  <si>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</si>
  <si>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</si>
  <si>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</si>
  <si>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</si>
  <si>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</si>
  <si>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505</t>
  </si>
  <si>
    <t>对事业单位经常性补助</t>
  </si>
  <si>
    <t xml:space="preserve">  01</t>
  </si>
  <si>
    <t xml:space="preserve">  工资福利支出</t>
  </si>
  <si>
    <t xml:space="preserve">  02</t>
  </si>
  <si>
    <t xml:space="preserve">  商品和服务支出</t>
  </si>
  <si>
    <t>509</t>
  </si>
  <si>
    <t>对个人和家庭的补助</t>
  </si>
  <si>
    <t xml:space="preserve">  99</t>
  </si>
  <si>
    <t xml:space="preserve">  其他对个人和家庭补助</t>
  </si>
  <si>
    <t>表3</t>
  </si>
  <si>
    <t>一般公共预算支出预算表</t>
  </si>
  <si>
    <t>工资福利支出</t>
  </si>
  <si>
    <t>商品和服务支出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</si>
  <si>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</si>
  <si>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</si>
  <si>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</si>
  <si>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</si>
  <si>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</si>
  <si>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</si>
  <si>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</si>
  <si>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科目名称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</si>
  <si>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</si>
  <si>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</si>
  <si>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</si>
  <si>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</si>
  <si>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</si>
  <si>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</si>
  <si>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</si>
  <si>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</si>
  <si>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</si>
  <si>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</si>
  <si>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</si>
  <si>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</si>
  <si>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</si>
  <si>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</si>
  <si>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</si>
  <si>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</si>
  <si>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</si>
  <si>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</si>
  <si>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</si>
  <si>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</si>
  <si>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</si>
  <si>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</si>
  <si>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</si>
  <si>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</si>
  <si>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</si>
  <si>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</si>
  <si>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</si>
  <si>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</si>
  <si>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</si>
  <si>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</si>
  <si>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</si>
  <si>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</si>
  <si>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</si>
  <si>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</si>
  <si>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</si>
  <si>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</si>
  <si>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</si>
  <si>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</si>
  <si>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</si>
  <si>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</si>
  <si>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</si>
  <si>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退职(役费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</si>
  <si>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</si>
  <si>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</si>
  <si>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</si>
  <si>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</si>
  <si>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</si>
  <si>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</si>
  <si>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</si>
  <si>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</si>
  <si>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</si>
  <si>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</si>
  <si>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</si>
  <si>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</si>
  <si>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</si>
  <si>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</si>
  <si>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</si>
  <si>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</si>
  <si>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</si>
  <si>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</si>
  <si>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</si>
  <si>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</si>
  <si>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</si>
  <si>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</si>
  <si>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</si>
  <si>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</si>
  <si>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</si>
  <si>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</si>
  <si>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</si>
  <si>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</si>
  <si>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产权参股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</si>
  <si>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</si>
  <si>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</si>
  <si>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</si>
  <si>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</si>
  <si>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</si>
  <si>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</si>
  <si>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补充全国社会保障基金</t>
  </si>
  <si>
    <t>预备费</t>
  </si>
  <si>
    <t>国家赔偿费用支出</t>
  </si>
  <si>
    <t>脱贫攻坚对口帮扶</t>
  </si>
  <si>
    <t>一般公共服务支出</t>
  </si>
  <si>
    <t xml:space="preserve">  财政事务</t>
  </si>
  <si>
    <t xml:space="preserve">    事业运行</t>
  </si>
  <si>
    <t xml:space="preserve">    其他财政事务支出</t>
  </si>
  <si>
    <t>社会保障和就业支出</t>
  </si>
  <si>
    <t xml:space="preserve">  行政事业单位养老支出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</si>
  <si>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</si>
  <si>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</si>
  <si>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</si>
  <si>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卫生健康支出</t>
  </si>
  <si>
    <t xml:space="preserve">  行政事业单位医疗</t>
  </si>
  <si>
    <t xml:space="preserve">    事业单位医疗</t>
  </si>
  <si>
    <t>住房保障支出</t>
  </si>
  <si>
    <t xml:space="preserve">  住房改革支出</t>
  </si>
  <si>
    <t xml:space="preserve">    住房公积金</t>
  </si>
  <si>
    <t xml:space="preserve">    购房补贴</t>
  </si>
  <si>
    <t>表3-1</t>
  </si>
  <si>
    <t>一般公共预算基本支出预算表</t>
  </si>
  <si>
    <t>经济分类科目</t>
  </si>
  <si>
    <t>人员经费</t>
  </si>
  <si>
    <t>公用经费</t>
  </si>
  <si>
    <t>301</t>
  </si>
  <si>
    <t xml:space="preserve">  基本工资</t>
  </si>
  <si>
    <t xml:space="preserve">  津贴补贴</t>
  </si>
  <si>
    <t xml:space="preserve">  07</t>
  </si>
  <si>
    <t xml:space="preserve">  绩效工资</t>
  </si>
  <si>
    <t xml:space="preserve">  08</t>
  </si>
  <si>
    <t xml:space="preserve">  机关事业单位基本养老保险缴费</t>
  </si>
  <si>
    <t xml:space="preserve">  09</t>
  </si>
  <si>
    <t xml:space="preserve">  职业年金缴费</t>
  </si>
  <si>
    <t xml:space="preserve">  10</t>
  </si>
  <si>
    <t xml:space="preserve">  职工基本医疗保险缴费</t>
  </si>
  <si>
    <t xml:space="preserve">  12</t>
  </si>
  <si>
    <t xml:space="preserve">  其他社会保障缴费</t>
  </si>
  <si>
    <t xml:space="preserve">  13</t>
  </si>
  <si>
    <t xml:space="preserve">  住房公积金</t>
  </si>
  <si>
    <t xml:space="preserve">  其他工资福利支出</t>
  </si>
  <si>
    <t>302</t>
  </si>
  <si>
    <t xml:space="preserve">  办公费</t>
  </si>
  <si>
    <t xml:space="preserve">  05</t>
  </si>
  <si>
    <t xml:space="preserve">  水费</t>
  </si>
  <si>
    <t xml:space="preserve">  11</t>
  </si>
  <si>
    <t xml:space="preserve">  差旅费</t>
  </si>
  <si>
    <t xml:space="preserve">  28</t>
  </si>
  <si>
    <t xml:space="preserve">  工会经费</t>
  </si>
  <si>
    <t xml:space="preserve">  29</t>
  </si>
  <si>
    <t xml:space="preserve">  福利费</t>
  </si>
  <si>
    <t xml:space="preserve">  其他商品和服务支出</t>
  </si>
  <si>
    <t>303</t>
  </si>
  <si>
    <t xml:space="preserve">  其他对个人和家庭的补助支出</t>
  </si>
  <si>
    <t>表3-2</t>
  </si>
  <si>
    <t>一般公共预算项目支出预算表</t>
  </si>
  <si>
    <t>单位名称（项目）</t>
  </si>
  <si>
    <t xml:space="preserve">  财政科研工作经费</t>
  </si>
  <si>
    <t>表3-3</t>
  </si>
  <si>
    <t>一般公共预算“三公”经费支出预算表</t>
  </si>
  <si>
    <t>单位编码</t>
  </si>
  <si>
    <t>单位名称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</si>
  <si>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</si>
  <si>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</si>
  <si>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</si>
  <si>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</si>
  <si>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</si>
  <si>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政府性基金预算支出预算表</t>
  </si>
  <si>
    <t>单位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</si>
  <si>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</si>
  <si>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</si>
  <si>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</si>
  <si>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</si>
  <si>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</si>
  <si>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</si>
  <si>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说明：此表无数据。</t>
    <phoneticPr fontId="1" type="noConversion"/>
  </si>
  <si>
    <t xml:space="preserve">     说明：此表无数据。</t>
    <phoneticPr fontId="1" type="noConversion"/>
  </si>
  <si>
    <t xml:space="preserve">      说明：此表无数据。</t>
    <phoneticPr fontId="1" type="noConversion"/>
  </si>
</sst>
</file>

<file path=xl/styles.xml><?xml version="1.0" encoding="utf-8"?>
<styleSheet xmlns="http://schemas.openxmlformats.org/spreadsheetml/2006/main">
  <numFmts count="2">
    <numFmt numFmtId="178" formatCode="###0.00"/>
    <numFmt numFmtId="181" formatCode="&quot;\&quot;#,##0.00_);\(&quot;\&quot;#,##0.00\)"/>
  </numFmts>
  <fonts count="25">
    <font>
      <sz val="9"/>
      <color indexed="8"/>
      <name val="宋体"/>
      <charset val="134"/>
    </font>
    <font>
      <sz val="9"/>
      <name val="宋体"/>
      <charset val="134"/>
    </font>
    <font>
      <b/>
      <sz val="18"/>
      <name val="黑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Calibri"/>
    </font>
    <font>
      <b/>
      <sz val="13"/>
      <color indexed="62"/>
      <name val="Calibri"/>
    </font>
    <font>
      <sz val="11"/>
      <color indexed="53"/>
      <name val="Calibri"/>
    </font>
    <font>
      <i/>
      <sz val="11"/>
      <color indexed="23"/>
      <name val="Calibri"/>
    </font>
    <font>
      <sz val="11"/>
      <color indexed="9"/>
      <name val="Calibri"/>
    </font>
    <font>
      <b/>
      <sz val="11"/>
      <color indexed="63"/>
      <name val="Calibri"/>
    </font>
    <font>
      <b/>
      <sz val="15"/>
      <color indexed="62"/>
      <name val="Calibri"/>
    </font>
    <font>
      <sz val="11"/>
      <color indexed="17"/>
      <name val="Calibri"/>
    </font>
    <font>
      <b/>
      <sz val="11"/>
      <color indexed="9"/>
      <name val="Calibri"/>
    </font>
    <font>
      <sz val="11"/>
      <color indexed="60"/>
      <name val="Calibri"/>
    </font>
    <font>
      <b/>
      <sz val="18"/>
      <color indexed="62"/>
      <name val="Cambria"/>
    </font>
    <font>
      <b/>
      <sz val="11"/>
      <color indexed="8"/>
      <name val="Calibri"/>
    </font>
    <font>
      <sz val="11"/>
      <color indexed="16"/>
      <name val="Calibri"/>
    </font>
    <font>
      <b/>
      <sz val="11"/>
      <color indexed="62"/>
      <name val="Calibri"/>
    </font>
    <font>
      <sz val="11"/>
      <color indexed="62"/>
      <name val="Calibri"/>
    </font>
    <font>
      <b/>
      <sz val="11"/>
      <color indexed="53"/>
      <name val="Calibri"/>
    </font>
    <font>
      <sz val="11"/>
      <color indexed="10"/>
      <name val="Calibri"/>
    </font>
    <font>
      <sz val="9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1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83">
    <xf numFmtId="1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24" fillId="4" borderId="27" applyNumberFormat="0" applyFont="0" applyAlignment="0" applyProtection="0"/>
    <xf numFmtId="0" fontId="8" fillId="0" borderId="23" applyNumberFormat="0" applyFill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21" fillId="14" borderId="31" applyNumberFormat="0" applyAlignment="0" applyProtection="0"/>
    <xf numFmtId="0" fontId="7" fillId="3" borderId="0" applyNumberFormat="0" applyBorder="0" applyAlignment="0" applyProtection="0"/>
    <xf numFmtId="0" fontId="7" fillId="8" borderId="0" applyNumberFormat="0" applyBorder="0" applyAlignment="0" applyProtection="0"/>
    <xf numFmtId="0" fontId="20" fillId="0" borderId="30" applyNumberFormat="0" applyFill="0" applyAlignment="0" applyProtection="0"/>
    <xf numFmtId="0" fontId="11" fillId="1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8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11" fillId="11" borderId="0" applyNumberFormat="0" applyBorder="0" applyAlignment="0" applyProtection="0"/>
    <xf numFmtId="0" fontId="17" fillId="0" borderId="0" applyNumberFormat="0" applyFill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2" borderId="25" applyNumberFormat="0" applyAlignment="0" applyProtection="0"/>
    <xf numFmtId="0" fontId="11" fillId="13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2" fillId="2" borderId="31" applyNumberFormat="0" applyAlignment="0" applyProtection="0"/>
    <xf numFmtId="0" fontId="22" fillId="2" borderId="31" applyNumberFormat="0" applyAlignment="0" applyProtection="0"/>
    <xf numFmtId="0" fontId="15" fillId="12" borderId="28" applyNumberFormat="0" applyAlignment="0" applyProtection="0"/>
    <xf numFmtId="0" fontId="15" fillId="12" borderId="28" applyNumberFormat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3" fillId="0" borderId="26" applyNumberFormat="0" applyFill="0" applyAlignment="0" applyProtection="0"/>
    <xf numFmtId="0" fontId="13" fillId="0" borderId="26" applyNumberFormat="0" applyFill="0" applyAlignment="0" applyProtection="0"/>
    <xf numFmtId="0" fontId="8" fillId="0" borderId="23" applyNumberFormat="0" applyFill="0" applyAlignment="0" applyProtection="0"/>
    <xf numFmtId="0" fontId="20" fillId="0" borderId="30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14" borderId="31" applyNumberFormat="0" applyAlignment="0" applyProtection="0"/>
    <xf numFmtId="0" fontId="9" fillId="0" borderId="24" applyNumberFormat="0" applyFill="0" applyAlignment="0" applyProtection="0"/>
    <xf numFmtId="0" fontId="9" fillId="0" borderId="24" applyNumberFormat="0" applyFill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24" fillId="4" borderId="27" applyNumberFormat="0" applyFont="0" applyAlignment="0" applyProtection="0"/>
    <xf numFmtId="0" fontId="12" fillId="2" borderId="25" applyNumberFormat="0" applyAlignment="0" applyProtection="0"/>
    <xf numFmtId="0" fontId="17" fillId="0" borderId="0" applyNumberFormat="0" applyFill="0" applyBorder="0" applyAlignment="0" applyProtection="0"/>
    <xf numFmtId="0" fontId="18" fillId="0" borderId="29" applyNumberFormat="0" applyFill="0" applyAlignment="0" applyProtection="0"/>
    <xf numFmtId="0" fontId="18" fillId="0" borderId="2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157">
    <xf numFmtId="1" fontId="0" fillId="0" borderId="0" xfId="0" applyNumberFormat="1" applyFont="1" applyFill="1"/>
    <xf numFmtId="0" fontId="1" fillId="0" borderId="0" xfId="0" applyNumberFormat="1" applyFont="1" applyFill="1"/>
    <xf numFmtId="0" fontId="1" fillId="2" borderId="0" xfId="0" applyNumberFormat="1" applyFont="1" applyFill="1"/>
    <xf numFmtId="0" fontId="1" fillId="2" borderId="0" xfId="0" applyNumberFormat="1" applyFont="1" applyFill="1" applyAlignment="1">
      <alignment horizontal="right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Alignment="1" applyProtection="1">
      <alignment horizontal="left"/>
    </xf>
    <xf numFmtId="0" fontId="3" fillId="0" borderId="0" xfId="0" applyNumberFormat="1" applyFont="1" applyFill="1" applyAlignment="1">
      <alignment horizontal="right"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49" fontId="1" fillId="0" borderId="12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178" fontId="1" fillId="0" borderId="13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/>
    <xf numFmtId="0" fontId="3" fillId="0" borderId="0" xfId="0" applyNumberFormat="1" applyFont="1" applyFill="1" applyAlignment="1">
      <alignment horizontal="centerContinuous"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0" applyNumberFormat="1" applyFont="1" applyFill="1" applyAlignment="1"/>
    <xf numFmtId="0" fontId="1" fillId="0" borderId="7" xfId="0" applyNumberFormat="1" applyFont="1" applyFill="1" applyBorder="1" applyAlignment="1" applyProtection="1">
      <alignment horizontal="centerContinuous" vertical="center"/>
    </xf>
    <xf numFmtId="0" fontId="1" fillId="0" borderId="6" xfId="0" applyNumberFormat="1" applyFont="1" applyFill="1" applyBorder="1" applyAlignment="1" applyProtection="1">
      <alignment horizontal="centerContinuous" vertical="center"/>
    </xf>
    <xf numFmtId="0" fontId="1" fillId="0" borderId="15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vertical="center" wrapText="1"/>
    </xf>
    <xf numFmtId="178" fontId="1" fillId="0" borderId="12" xfId="0" applyNumberFormat="1" applyFont="1" applyFill="1" applyBorder="1" applyAlignment="1" applyProtection="1">
      <alignment vertical="center" wrapText="1"/>
    </xf>
    <xf numFmtId="178" fontId="1" fillId="0" borderId="4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>
      <alignment horizontal="left"/>
    </xf>
    <xf numFmtId="49" fontId="1" fillId="0" borderId="7" xfId="0" applyNumberFormat="1" applyFont="1" applyFill="1" applyBorder="1" applyAlignment="1" applyProtection="1">
      <alignment vertical="center" wrapText="1"/>
    </xf>
    <xf numFmtId="178" fontId="1" fillId="0" borderId="14" xfId="0" applyNumberFormat="1" applyFont="1" applyFill="1" applyBorder="1" applyAlignment="1" applyProtection="1">
      <alignment vertical="center" wrapText="1"/>
    </xf>
    <xf numFmtId="49" fontId="1" fillId="0" borderId="13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>
      <alignment horizontal="left" vertical="center"/>
    </xf>
    <xf numFmtId="0" fontId="0" fillId="2" borderId="0" xfId="0" applyNumberFormat="1" applyFont="1" applyFill="1"/>
    <xf numFmtId="4" fontId="1" fillId="0" borderId="12" xfId="0" applyNumberFormat="1" applyFont="1" applyFill="1" applyBorder="1" applyAlignment="1" applyProtection="1">
      <alignment vertical="center" wrapText="1"/>
    </xf>
    <xf numFmtId="4" fontId="1" fillId="0" borderId="5" xfId="0" applyNumberFormat="1" applyFont="1" applyFill="1" applyBorder="1" applyAlignment="1" applyProtection="1">
      <alignment vertical="center" wrapText="1"/>
    </xf>
    <xf numFmtId="0" fontId="1" fillId="2" borderId="0" xfId="0" applyNumberFormat="1" applyFont="1" applyFill="1" applyAlignment="1"/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/>
    <xf numFmtId="0" fontId="0" fillId="2" borderId="0" xfId="0" applyNumberFormat="1" applyFont="1" applyFill="1" applyAlignment="1"/>
    <xf numFmtId="0" fontId="1" fillId="0" borderId="18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/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>
      <alignment vertical="center"/>
    </xf>
    <xf numFmtId="178" fontId="3" fillId="0" borderId="11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>
      <alignment vertical="center"/>
    </xf>
    <xf numFmtId="178" fontId="3" fillId="0" borderId="10" xfId="0" applyNumberFormat="1" applyFont="1" applyFill="1" applyBorder="1" applyAlignment="1" applyProtection="1">
      <alignment vertical="center" wrapText="1"/>
    </xf>
    <xf numFmtId="178" fontId="3" fillId="0" borderId="19" xfId="0" applyNumberFormat="1" applyFont="1" applyFill="1" applyBorder="1" applyAlignment="1" applyProtection="1">
      <alignment vertical="center" wrapText="1"/>
    </xf>
    <xf numFmtId="178" fontId="3" fillId="0" borderId="9" xfId="0" applyNumberFormat="1" applyFont="1" applyFill="1" applyBorder="1" applyAlignment="1" applyProtection="1">
      <alignment vertical="center" wrapText="1"/>
    </xf>
    <xf numFmtId="178" fontId="3" fillId="0" borderId="8" xfId="0" applyNumberFormat="1" applyFont="1" applyFill="1" applyBorder="1" applyAlignment="1" applyProtection="1">
      <alignment vertical="center" wrapText="1"/>
    </xf>
    <xf numFmtId="1" fontId="3" fillId="0" borderId="5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0" fontId="1" fillId="0" borderId="11" xfId="0" applyNumberFormat="1" applyFont="1" applyFill="1" applyBorder="1" applyAlignment="1">
      <alignment vertical="center"/>
    </xf>
    <xf numFmtId="1" fontId="3" fillId="0" borderId="12" xfId="0" applyNumberFormat="1" applyFont="1" applyFill="1" applyBorder="1" applyAlignment="1">
      <alignment vertical="center"/>
    </xf>
    <xf numFmtId="178" fontId="3" fillId="0" borderId="20" xfId="0" applyNumberFormat="1" applyFont="1" applyFill="1" applyBorder="1" applyAlignment="1" applyProtection="1">
      <alignment vertical="center" wrapText="1"/>
    </xf>
    <xf numFmtId="0" fontId="1" fillId="0" borderId="20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vertical="center"/>
    </xf>
    <xf numFmtId="178" fontId="3" fillId="0" borderId="7" xfId="0" applyNumberFormat="1" applyFont="1" applyFill="1" applyBorder="1" applyAlignment="1" applyProtection="1">
      <alignment vertical="center" wrapText="1"/>
    </xf>
    <xf numFmtId="0" fontId="1" fillId="0" borderId="21" xfId="0" applyNumberFormat="1" applyFont="1" applyFill="1" applyBorder="1" applyAlignment="1">
      <alignment vertical="center"/>
    </xf>
    <xf numFmtId="178" fontId="3" fillId="0" borderId="21" xfId="0" applyNumberFormat="1" applyFont="1" applyFill="1" applyBorder="1" applyAlignment="1" applyProtection="1">
      <alignment vertical="center" wrapText="1"/>
    </xf>
    <xf numFmtId="0" fontId="3" fillId="0" borderId="11" xfId="0" applyNumberFormat="1" applyFont="1" applyFill="1" applyBorder="1" applyAlignment="1">
      <alignment vertical="center"/>
    </xf>
    <xf numFmtId="0" fontId="1" fillId="0" borderId="22" xfId="0" applyNumberFormat="1" applyFont="1" applyFill="1" applyBorder="1" applyAlignment="1">
      <alignment vertical="center"/>
    </xf>
    <xf numFmtId="178" fontId="3" fillId="0" borderId="22" xfId="0" applyNumberFormat="1" applyFont="1" applyFill="1" applyBorder="1" applyAlignment="1" applyProtection="1">
      <alignment vertical="center" wrapText="1"/>
    </xf>
    <xf numFmtId="0" fontId="3" fillId="0" borderId="19" xfId="0" applyNumberFormat="1" applyFont="1" applyFill="1" applyBorder="1" applyAlignment="1">
      <alignment vertical="center"/>
    </xf>
    <xf numFmtId="0" fontId="1" fillId="0" borderId="19" xfId="0" applyNumberFormat="1" applyFont="1" applyFill="1" applyBorder="1" applyAlignment="1">
      <alignment vertical="center"/>
    </xf>
    <xf numFmtId="0" fontId="3" fillId="0" borderId="19" xfId="0" applyNumberFormat="1" applyFont="1" applyFill="1" applyBorder="1" applyAlignment="1">
      <alignment horizontal="center" vertical="center"/>
    </xf>
    <xf numFmtId="178" fontId="3" fillId="0" borderId="19" xfId="0" applyNumberFormat="1" applyFont="1" applyFill="1" applyBorder="1" applyAlignment="1">
      <alignment vertical="center" wrapText="1"/>
    </xf>
    <xf numFmtId="178" fontId="3" fillId="0" borderId="19" xfId="0" applyNumberFormat="1" applyFont="1" applyFill="1" applyBorder="1" applyAlignment="1">
      <alignment horizontal="right" vertical="center" wrapText="1"/>
    </xf>
    <xf numFmtId="0" fontId="3" fillId="2" borderId="0" xfId="0" applyNumberFormat="1" applyFont="1" applyFill="1"/>
    <xf numFmtId="0" fontId="3" fillId="2" borderId="0" xfId="0" applyNumberFormat="1" applyFont="1" applyFill="1" applyAlignment="1"/>
    <xf numFmtId="0" fontId="3" fillId="2" borderId="8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 applyProtection="1">
      <alignment vertical="center" wrapText="1"/>
    </xf>
    <xf numFmtId="49" fontId="3" fillId="0" borderId="7" xfId="0" applyNumberFormat="1" applyFont="1" applyFill="1" applyBorder="1" applyAlignment="1" applyProtection="1">
      <alignment vertical="center" wrapText="1"/>
    </xf>
    <xf numFmtId="0" fontId="3" fillId="2" borderId="0" xfId="0" applyNumberFormat="1" applyFont="1" applyFill="1" applyAlignment="1">
      <alignment horizontal="right" vertical="center"/>
    </xf>
    <xf numFmtId="178" fontId="3" fillId="0" borderId="14" xfId="0" applyNumberFormat="1" applyFont="1" applyFill="1" applyBorder="1" applyAlignment="1" applyProtection="1">
      <alignment vertical="center" wrapText="1"/>
    </xf>
    <xf numFmtId="0" fontId="1" fillId="2" borderId="0" xfId="0" applyNumberFormat="1" applyFont="1" applyFill="1" applyAlignment="1" applyProtection="1">
      <alignment horizontal="right" vertical="center"/>
    </xf>
    <xf numFmtId="4" fontId="3" fillId="0" borderId="14" xfId="0" applyNumberFormat="1" applyFont="1" applyFill="1" applyBorder="1" applyAlignment="1" applyProtection="1">
      <alignment horizontal="center" vertical="center"/>
    </xf>
    <xf numFmtId="178" fontId="3" fillId="0" borderId="5" xfId="0" applyNumberFormat="1" applyFont="1" applyFill="1" applyBorder="1" applyAlignment="1" applyProtection="1">
      <alignment vertical="center" wrapText="1"/>
    </xf>
    <xf numFmtId="0" fontId="3" fillId="0" borderId="4" xfId="0" applyNumberFormat="1" applyFont="1" applyFill="1" applyBorder="1" applyAlignment="1">
      <alignment vertical="center"/>
    </xf>
    <xf numFmtId="0" fontId="3" fillId="0" borderId="14" xfId="0" applyNumberFormat="1" applyFont="1" applyFill="1" applyBorder="1" applyAlignment="1">
      <alignment vertical="center"/>
    </xf>
    <xf numFmtId="178" fontId="3" fillId="0" borderId="14" xfId="0" applyNumberFormat="1" applyFont="1" applyFill="1" applyBorder="1" applyAlignment="1">
      <alignment horizontal="right" vertical="center" wrapText="1"/>
    </xf>
    <xf numFmtId="178" fontId="3" fillId="0" borderId="14" xfId="0" applyNumberFormat="1" applyFont="1" applyFill="1" applyBorder="1" applyAlignment="1">
      <alignment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178" fontId="3" fillId="0" borderId="5" xfId="0" applyNumberFormat="1" applyFont="1" applyFill="1" applyBorder="1" applyAlignment="1">
      <alignment horizontal="right" vertical="center" wrapText="1"/>
    </xf>
    <xf numFmtId="178" fontId="3" fillId="0" borderId="5" xfId="0" applyNumberFormat="1" applyFont="1" applyFill="1" applyBorder="1" applyAlignment="1">
      <alignment vertical="center" wrapText="1"/>
    </xf>
    <xf numFmtId="0" fontId="5" fillId="0" borderId="0" xfId="0" applyNumberFormat="1" applyFont="1" applyFill="1" applyAlignment="1">
      <alignment horizontal="center"/>
    </xf>
    <xf numFmtId="0" fontId="6" fillId="0" borderId="0" xfId="0" applyNumberFormat="1" applyFont="1" applyFill="1"/>
    <xf numFmtId="0" fontId="4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/>
    </xf>
    <xf numFmtId="1" fontId="0" fillId="0" borderId="3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/>
    </xf>
    <xf numFmtId="181" fontId="1" fillId="0" borderId="5" xfId="0" applyNumberFormat="1" applyFont="1" applyFill="1" applyBorder="1" applyAlignment="1" applyProtection="1">
      <alignment horizontal="center" vertical="center" wrapText="1"/>
    </xf>
    <xf numFmtId="181" fontId="1" fillId="0" borderId="11" xfId="0" applyNumberFormat="1" applyFont="1" applyFill="1" applyBorder="1" applyAlignment="1" applyProtection="1">
      <alignment horizontal="center"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6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/>
    </xf>
    <xf numFmtId="0" fontId="3" fillId="2" borderId="12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</xf>
    <xf numFmtId="1" fontId="1" fillId="0" borderId="2" xfId="0" applyNumberFormat="1" applyFont="1" applyFill="1" applyBorder="1" applyAlignment="1" applyProtection="1">
      <alignment horizontal="center" vertical="center"/>
    </xf>
    <xf numFmtId="1" fontId="1" fillId="0" borderId="3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/>
    </xf>
    <xf numFmtId="1" fontId="1" fillId="0" borderId="11" xfId="0" applyNumberFormat="1" applyFont="1" applyFill="1" applyBorder="1" applyAlignment="1" applyProtection="1">
      <alignment horizontal="center" vertical="center"/>
    </xf>
    <xf numFmtId="1" fontId="1" fillId="0" borderId="16" xfId="0" applyNumberFormat="1" applyFont="1" applyFill="1" applyBorder="1" applyAlignment="1" applyProtection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1" fontId="1" fillId="0" borderId="14" xfId="0" applyNumberFormat="1" applyFont="1" applyFill="1" applyBorder="1" applyAlignment="1" applyProtection="1">
      <alignment horizontal="center" vertical="center" wrapText="1"/>
    </xf>
    <xf numFmtId="1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17" xfId="0" applyNumberFormat="1" applyFont="1" applyFill="1" applyBorder="1" applyAlignment="1" applyProtection="1">
      <alignment horizontal="center" vertical="center" wrapText="1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1" fontId="1" fillId="0" borderId="13" xfId="0" applyNumberFormat="1" applyFont="1" applyFill="1" applyBorder="1" applyAlignment="1" applyProtection="1">
      <alignment horizontal="center" vertical="center" wrapText="1"/>
    </xf>
    <xf numFmtId="1" fontId="1" fillId="0" borderId="12" xfId="0" applyNumberFormat="1" applyFont="1" applyFill="1" applyBorder="1" applyAlignment="1" applyProtection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/>
    </xf>
    <xf numFmtId="1" fontId="1" fillId="0" borderId="16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ill="1"/>
  </cellXfs>
  <cellStyles count="83">
    <cellStyle name="20% - Accent1 1" xfId="1"/>
    <cellStyle name="20% - Accent1 1 1" xfId="13"/>
    <cellStyle name="20% - Accent2 1" xfId="14"/>
    <cellStyle name="20% - Accent2 1 1" xfId="2"/>
    <cellStyle name="20% - Accent3 1" xfId="15"/>
    <cellStyle name="20% - Accent3 1 1" xfId="5"/>
    <cellStyle name="20% - Accent4 1" xfId="16"/>
    <cellStyle name="20% - Accent4 1 1" xfId="9"/>
    <cellStyle name="20% - Accent5 1" xfId="18"/>
    <cellStyle name="20% - Accent5 1 1" xfId="19"/>
    <cellStyle name="20% - Accent6 1" xfId="20"/>
    <cellStyle name="20% - Accent6 1 1" xfId="21"/>
    <cellStyle name="40% - Accent1 1" xfId="6"/>
    <cellStyle name="40% - Accent1 1 1" xfId="7"/>
    <cellStyle name="40% - Accent2 1" xfId="10"/>
    <cellStyle name="40% - Accent2 1 1" xfId="17"/>
    <cellStyle name="40% - Accent3 1" xfId="22"/>
    <cellStyle name="40% - Accent3 1 1" xfId="23"/>
    <cellStyle name="40% - Accent4 1" xfId="24"/>
    <cellStyle name="40% - Accent4 1 1" xfId="25"/>
    <cellStyle name="40% - Accent5 1" xfId="26"/>
    <cellStyle name="40% - Accent5 1 1" xfId="27"/>
    <cellStyle name="40% - Accent6 1" xfId="28"/>
    <cellStyle name="40% - Accent6 1 1" xfId="29"/>
    <cellStyle name="60% - Accent1 1" xfId="30"/>
    <cellStyle name="60% - Accent1 1 1" xfId="32"/>
    <cellStyle name="60% - Accent2 1" xfId="33"/>
    <cellStyle name="60% - Accent2 1 1" xfId="34"/>
    <cellStyle name="60% - Accent3 1" xfId="35"/>
    <cellStyle name="60% - Accent3 1 1" xfId="36"/>
    <cellStyle name="60% - Accent4 1" xfId="37"/>
    <cellStyle name="60% - Accent4 1 1" xfId="38"/>
    <cellStyle name="60% - Accent5 1" xfId="39"/>
    <cellStyle name="60% - Accent5 1 1" xfId="40"/>
    <cellStyle name="60% - Accent6 1" xfId="41"/>
    <cellStyle name="60% - Accent6 1 1" xfId="42"/>
    <cellStyle name="Accent1 1" xfId="43"/>
    <cellStyle name="Accent1 1 1" xfId="44"/>
    <cellStyle name="Accent2 1" xfId="45"/>
    <cellStyle name="Accent2 1 1" xfId="46"/>
    <cellStyle name="Accent3 1" xfId="48"/>
    <cellStyle name="Accent3 1 1" xfId="12"/>
    <cellStyle name="Accent4 1" xfId="49"/>
    <cellStyle name="Accent4 1 1" xfId="50"/>
    <cellStyle name="Accent5 1" xfId="51"/>
    <cellStyle name="Accent5 1 1" xfId="52"/>
    <cellStyle name="Accent6 1" xfId="53"/>
    <cellStyle name="Accent6 1 1" xfId="54"/>
    <cellStyle name="Bad 1" xfId="55"/>
    <cellStyle name="Bad 1 1" xfId="56"/>
    <cellStyle name="Calculation 1" xfId="57"/>
    <cellStyle name="Calculation 1 1" xfId="58"/>
    <cellStyle name="Check Cell 1" xfId="59"/>
    <cellStyle name="Check Cell 1 1" xfId="60"/>
    <cellStyle name="Explanatory Text 1" xfId="61"/>
    <cellStyle name="Explanatory Text 1 1" xfId="62"/>
    <cellStyle name="Good 1" xfId="63"/>
    <cellStyle name="Good 1 1" xfId="64"/>
    <cellStyle name="Heading 1 1" xfId="65"/>
    <cellStyle name="Heading 1 1 1" xfId="66"/>
    <cellStyle name="Heading 2 1" xfId="4"/>
    <cellStyle name="Heading 2 1 1" xfId="67"/>
    <cellStyle name="Heading 3 1" xfId="11"/>
    <cellStyle name="Heading 3 1 1" xfId="68"/>
    <cellStyle name="Heading 4 1" xfId="69"/>
    <cellStyle name="Heading 4 1 1" xfId="70"/>
    <cellStyle name="Input 1" xfId="8"/>
    <cellStyle name="Input 1 1" xfId="71"/>
    <cellStyle name="Linked Cell 1" xfId="72"/>
    <cellStyle name="Linked Cell 1 1" xfId="73"/>
    <cellStyle name="Neutral 1" xfId="74"/>
    <cellStyle name="Neutral 1 1" xfId="75"/>
    <cellStyle name="Note 1" xfId="3"/>
    <cellStyle name="Note 1 1" xfId="76"/>
    <cellStyle name="Output 1" xfId="47"/>
    <cellStyle name="Output 1 1" xfId="77"/>
    <cellStyle name="Title 1" xfId="78"/>
    <cellStyle name="Title 1 1" xfId="31"/>
    <cellStyle name="Total 1" xfId="79"/>
    <cellStyle name="Total 1 1" xfId="80"/>
    <cellStyle name="Warning Text 1" xfId="81"/>
    <cellStyle name="Warning Text 1 1" xfId="82"/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howOutlineSymbols="0"/>
    <pageSetUpPr autoPageBreaks="0"/>
  </sheetPr>
  <dimension ref="A1:D43"/>
  <sheetViews>
    <sheetView showGridLines="0" showZeros="0" workbookViewId="0"/>
  </sheetViews>
  <sheetFormatPr defaultColWidth="9.33203125" defaultRowHeight="11.25"/>
  <cols>
    <col min="1" max="1" width="59.1640625" customWidth="1"/>
    <col min="2" max="2" width="44.33203125" customWidth="1"/>
    <col min="3" max="3" width="65.1640625" customWidth="1"/>
    <col min="4" max="4" width="44.33203125" customWidth="1"/>
  </cols>
  <sheetData>
    <row r="1" spans="1:4" ht="20.25" customHeight="1">
      <c r="A1" s="43"/>
      <c r="B1" s="43"/>
      <c r="C1" s="43"/>
      <c r="D1" s="7" t="s">
        <v>0</v>
      </c>
    </row>
    <row r="2" spans="1:4" ht="20.25" customHeight="1">
      <c r="A2" s="95" t="s">
        <v>1</v>
      </c>
      <c r="B2" s="95"/>
      <c r="C2" s="95"/>
      <c r="D2" s="95"/>
    </row>
    <row r="3" spans="1:4" ht="20.25" customHeight="1">
      <c r="A3" s="44" t="s">
        <v>2</v>
      </c>
      <c r="B3" s="45"/>
      <c r="C3" s="17"/>
      <c r="D3" s="7" t="s">
        <v>3</v>
      </c>
    </row>
    <row r="4" spans="1:4" ht="19.5" customHeight="1">
      <c r="A4" s="96" t="s">
        <v>4</v>
      </c>
      <c r="B4" s="97"/>
      <c r="C4" s="96" t="s">
        <v>5</v>
      </c>
      <c r="D4" s="97"/>
    </row>
    <row r="5" spans="1:4" ht="19.5" customHeight="1">
      <c r="A5" s="46" t="s">
        <v>6</v>
      </c>
      <c r="B5" s="46" t="s">
        <v>7</v>
      </c>
      <c r="C5" s="46" t="s">
        <v>6</v>
      </c>
      <c r="D5" s="83" t="s">
        <v>7</v>
      </c>
    </row>
    <row r="6" spans="1:4" ht="19.5" customHeight="1">
      <c r="A6" s="62" t="s">
        <v>8</v>
      </c>
      <c r="B6" s="84">
        <v>334.43</v>
      </c>
      <c r="C6" s="62" t="s">
        <v>9</v>
      </c>
      <c r="D6" s="84">
        <v>243.24</v>
      </c>
    </row>
    <row r="7" spans="1:4" ht="19.5" customHeight="1">
      <c r="A7" s="62" t="s">
        <v>10</v>
      </c>
      <c r="B7" s="50">
        <v>0</v>
      </c>
      <c r="C7" s="62" t="s">
        <v>11</v>
      </c>
      <c r="D7" s="84">
        <v>0</v>
      </c>
    </row>
    <row r="8" spans="1:4" ht="19.5" customHeight="1">
      <c r="A8" s="49" t="s">
        <v>12</v>
      </c>
      <c r="B8" s="84">
        <v>0</v>
      </c>
      <c r="C8" s="85" t="s">
        <v>13</v>
      </c>
      <c r="D8" s="84">
        <v>0</v>
      </c>
    </row>
    <row r="9" spans="1:4" ht="19.5" customHeight="1">
      <c r="A9" s="62" t="s">
        <v>14</v>
      </c>
      <c r="B9" s="81">
        <v>0</v>
      </c>
      <c r="C9" s="62" t="s">
        <v>15</v>
      </c>
      <c r="D9" s="84">
        <v>0</v>
      </c>
    </row>
    <row r="10" spans="1:4" ht="19.5" customHeight="1">
      <c r="A10" s="62" t="s">
        <v>16</v>
      </c>
      <c r="B10" s="84">
        <v>0</v>
      </c>
      <c r="C10" s="62" t="s">
        <v>17</v>
      </c>
      <c r="D10" s="84">
        <v>0</v>
      </c>
    </row>
    <row r="11" spans="1:4" ht="19.5" customHeight="1">
      <c r="A11" s="62" t="s">
        <v>18</v>
      </c>
      <c r="B11" s="84">
        <v>0</v>
      </c>
      <c r="C11" s="62" t="s">
        <v>19</v>
      </c>
      <c r="D11" s="84">
        <v>0</v>
      </c>
    </row>
    <row r="12" spans="1:4" ht="19.5" customHeight="1">
      <c r="A12" s="62"/>
      <c r="B12" s="84"/>
      <c r="C12" s="62" t="s">
        <v>20</v>
      </c>
      <c r="D12" s="84">
        <v>0</v>
      </c>
    </row>
    <row r="13" spans="1:4" ht="19.5" customHeight="1">
      <c r="A13" s="56"/>
      <c r="B13" s="84"/>
      <c r="C13" s="62" t="s">
        <v>21</v>
      </c>
      <c r="D13" s="84">
        <v>56.84</v>
      </c>
    </row>
    <row r="14" spans="1:4" ht="19.5" customHeight="1">
      <c r="A14" s="56"/>
      <c r="B14" s="84"/>
      <c r="C14" s="62" t="s">
        <v>22</v>
      </c>
      <c r="D14" s="84">
        <v>0</v>
      </c>
    </row>
    <row r="15" spans="1:4" ht="19.5" customHeight="1">
      <c r="A15" s="56"/>
      <c r="B15" s="84"/>
      <c r="C15" s="62" t="s">
        <v>23</v>
      </c>
      <c r="D15" s="84">
        <v>13</v>
      </c>
    </row>
    <row r="16" spans="1:4" ht="19.5" customHeight="1">
      <c r="A16" s="56"/>
      <c r="B16" s="84"/>
      <c r="C16" s="62" t="s">
        <v>24</v>
      </c>
      <c r="D16" s="84">
        <v>0</v>
      </c>
    </row>
    <row r="17" spans="1:4" ht="19.5" customHeight="1">
      <c r="A17" s="56"/>
      <c r="B17" s="84"/>
      <c r="C17" s="62" t="s">
        <v>25</v>
      </c>
      <c r="D17" s="84">
        <v>0</v>
      </c>
    </row>
    <row r="18" spans="1:4" ht="19.5" customHeight="1">
      <c r="A18" s="56"/>
      <c r="B18" s="84"/>
      <c r="C18" s="62" t="s">
        <v>26</v>
      </c>
      <c r="D18" s="84">
        <v>0</v>
      </c>
    </row>
    <row r="19" spans="1:4" ht="19.5" customHeight="1">
      <c r="A19" s="56"/>
      <c r="B19" s="84"/>
      <c r="C19" s="62" t="s">
        <v>27</v>
      </c>
      <c r="D19" s="84">
        <v>0</v>
      </c>
    </row>
    <row r="20" spans="1:4" ht="19.5" customHeight="1">
      <c r="A20" s="56"/>
      <c r="B20" s="84"/>
      <c r="C20" s="62" t="s">
        <v>28</v>
      </c>
      <c r="D20" s="84">
        <v>0</v>
      </c>
    </row>
    <row r="21" spans="1:4" ht="19.5" customHeight="1">
      <c r="A21" s="56"/>
      <c r="B21" s="84"/>
      <c r="C21" s="62" t="s">
        <v>29</v>
      </c>
      <c r="D21" s="84">
        <v>0</v>
      </c>
    </row>
    <row r="22" spans="1:4" ht="19.5" customHeight="1">
      <c r="A22" s="56"/>
      <c r="B22" s="84"/>
      <c r="C22" s="62" t="s">
        <v>30</v>
      </c>
      <c r="D22" s="84">
        <v>0</v>
      </c>
    </row>
    <row r="23" spans="1:4" ht="19.5" customHeight="1">
      <c r="A23" s="56"/>
      <c r="B23" s="84"/>
      <c r="C23" s="62" t="s">
        <v>31</v>
      </c>
      <c r="D23" s="84">
        <v>0</v>
      </c>
    </row>
    <row r="24" spans="1:4" ht="19.5" customHeight="1">
      <c r="A24" s="56"/>
      <c r="B24" s="84"/>
      <c r="C24" s="62" t="s">
        <v>32</v>
      </c>
      <c r="D24" s="84">
        <v>0</v>
      </c>
    </row>
    <row r="25" spans="1:4" ht="19.5" customHeight="1">
      <c r="A25" s="56"/>
      <c r="B25" s="84"/>
      <c r="C25" s="62" t="s">
        <v>33</v>
      </c>
      <c r="D25" s="84">
        <v>21.35</v>
      </c>
    </row>
    <row r="26" spans="1:4" ht="19.5" customHeight="1">
      <c r="A26" s="62"/>
      <c r="B26" s="84"/>
      <c r="C26" s="62" t="s">
        <v>34</v>
      </c>
      <c r="D26" s="84">
        <v>0</v>
      </c>
    </row>
    <row r="27" spans="1:4" ht="19.5" customHeight="1">
      <c r="A27" s="62"/>
      <c r="B27" s="84"/>
      <c r="C27" s="62" t="s">
        <v>35</v>
      </c>
      <c r="D27" s="84">
        <v>0</v>
      </c>
    </row>
    <row r="28" spans="1:4" ht="19.5" customHeight="1">
      <c r="A28" s="62" t="s">
        <v>36</v>
      </c>
      <c r="B28" s="84"/>
      <c r="C28" s="62" t="s">
        <v>37</v>
      </c>
      <c r="D28" s="84">
        <v>0</v>
      </c>
    </row>
    <row r="29" spans="1:4" ht="19.5" customHeight="1">
      <c r="A29" s="62"/>
      <c r="B29" s="84"/>
      <c r="C29" s="62" t="s">
        <v>38</v>
      </c>
      <c r="D29" s="84">
        <v>0</v>
      </c>
    </row>
    <row r="30" spans="1:4" ht="19.5" customHeight="1">
      <c r="A30" s="66"/>
      <c r="B30" s="50"/>
      <c r="C30" s="66" t="s">
        <v>39</v>
      </c>
      <c r="D30" s="50">
        <v>0</v>
      </c>
    </row>
    <row r="31" spans="1:4" ht="19.5" customHeight="1">
      <c r="A31" s="69"/>
      <c r="B31" s="53"/>
      <c r="C31" s="69" t="s">
        <v>40</v>
      </c>
      <c r="D31" s="53">
        <v>0</v>
      </c>
    </row>
    <row r="32" spans="1:4" ht="19.5" customHeight="1">
      <c r="A32" s="69"/>
      <c r="B32" s="53"/>
      <c r="C32" s="69" t="s">
        <v>41</v>
      </c>
      <c r="D32" s="53">
        <v>0</v>
      </c>
    </row>
    <row r="33" spans="1:4" ht="19.5" customHeight="1">
      <c r="A33" s="69"/>
      <c r="B33" s="53"/>
      <c r="C33" s="69" t="s">
        <v>42</v>
      </c>
      <c r="D33" s="53">
        <v>0</v>
      </c>
    </row>
    <row r="34" spans="1:4" ht="19.5" customHeight="1">
      <c r="A34" s="69"/>
      <c r="B34" s="53"/>
      <c r="C34" s="69" t="s">
        <v>43</v>
      </c>
      <c r="D34" s="53">
        <v>0</v>
      </c>
    </row>
    <row r="35" spans="1:4" ht="19.5" customHeight="1">
      <c r="A35" s="69"/>
      <c r="B35" s="53"/>
      <c r="C35" s="69" t="s">
        <v>44</v>
      </c>
      <c r="D35" s="53">
        <v>0</v>
      </c>
    </row>
    <row r="36" spans="1:4" ht="19.5" customHeight="1">
      <c r="A36" s="69"/>
      <c r="B36" s="53"/>
      <c r="C36" s="69"/>
      <c r="D36" s="72"/>
    </row>
    <row r="37" spans="1:4" ht="19.5" customHeight="1">
      <c r="A37" s="71" t="s">
        <v>45</v>
      </c>
      <c r="B37" s="72">
        <f>SUM(B6:B34)</f>
        <v>334.43</v>
      </c>
      <c r="C37" s="71" t="s">
        <v>46</v>
      </c>
      <c r="D37" s="72">
        <f>SUM(D6:D35)</f>
        <v>334.43</v>
      </c>
    </row>
    <row r="38" spans="1:4" ht="19.5" customHeight="1">
      <c r="A38" s="69" t="s">
        <v>47</v>
      </c>
      <c r="B38" s="53">
        <v>0</v>
      </c>
      <c r="C38" s="69" t="s">
        <v>48</v>
      </c>
      <c r="D38" s="53">
        <v>0</v>
      </c>
    </row>
    <row r="39" spans="1:4" ht="19.5" customHeight="1">
      <c r="A39" s="69" t="s">
        <v>49</v>
      </c>
      <c r="B39" s="53">
        <v>0</v>
      </c>
      <c r="C39" s="69" t="s">
        <v>50</v>
      </c>
      <c r="D39" s="53">
        <v>0</v>
      </c>
    </row>
    <row r="40" spans="1:4" ht="19.5" customHeight="1">
      <c r="A40" s="69"/>
      <c r="B40" s="53"/>
      <c r="C40" s="69" t="s">
        <v>51</v>
      </c>
      <c r="D40" s="53">
        <v>0</v>
      </c>
    </row>
    <row r="41" spans="1:4" ht="19.5" customHeight="1">
      <c r="A41" s="86"/>
      <c r="B41" s="87"/>
      <c r="C41" s="86"/>
      <c r="D41" s="88"/>
    </row>
    <row r="42" spans="1:4" ht="19.5" customHeight="1">
      <c r="A42" s="89" t="s">
        <v>52</v>
      </c>
      <c r="B42" s="90">
        <f>SUM(B37:B39)</f>
        <v>334.43</v>
      </c>
      <c r="C42" s="89" t="s">
        <v>53</v>
      </c>
      <c r="D42" s="91">
        <f>SUM(D37,D38,D40)</f>
        <v>334.43</v>
      </c>
    </row>
    <row r="43" spans="1:4" ht="20.25" customHeight="1">
      <c r="A43" s="92"/>
      <c r="B43" s="93"/>
      <c r="C43" s="94"/>
      <c r="D43" s="43"/>
    </row>
  </sheetData>
  <mergeCells count="3">
    <mergeCell ref="A2:D2"/>
    <mergeCell ref="A4:B4"/>
    <mergeCell ref="C4:D4"/>
  </mergeCells>
  <phoneticPr fontId="1" type="noConversion"/>
  <printOptions horizontalCentered="1"/>
  <pageMargins left="0.59097224473953203" right="0.59097224473953203" top="0.98472219705581698" bottom="0.98472219705581698" header="0.51249998807907104" footer="0.51249998807907104"/>
  <pageSetup paperSize="9" scale="55" orientation="landscape" errors="blank"/>
  <headerFooter alignWithMargins="0">
    <oddFooter>&amp;C第 &amp;P 页,共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howOutlineSymbols="0"/>
    <pageSetUpPr fitToPage="1"/>
  </sheetPr>
  <dimension ref="A1:H18"/>
  <sheetViews>
    <sheetView showGridLines="0" showZeros="0" workbookViewId="0">
      <selection activeCell="A18" sqref="A18"/>
    </sheetView>
  </sheetViews>
  <sheetFormatPr defaultColWidth="9.33203125" defaultRowHeight="11.25"/>
  <cols>
    <col min="1" max="3" width="5.6640625" customWidth="1"/>
    <col min="4" max="4" width="17" customWidth="1"/>
    <col min="5" max="5" width="92.33203125" customWidth="1"/>
    <col min="6" max="8" width="18.1640625" customWidth="1"/>
  </cols>
  <sheetData>
    <row r="1" spans="1:8" ht="20.100000000000001" customHeight="1">
      <c r="A1" s="1"/>
      <c r="B1" s="2"/>
      <c r="C1" s="2"/>
      <c r="D1" s="2"/>
      <c r="E1" s="2"/>
      <c r="F1" s="2"/>
      <c r="G1" s="2"/>
      <c r="H1" s="3" t="s">
        <v>327</v>
      </c>
    </row>
    <row r="2" spans="1:8" ht="20.100000000000001" customHeight="1">
      <c r="A2" s="95" t="s">
        <v>328</v>
      </c>
      <c r="B2" s="95"/>
      <c r="C2" s="95"/>
      <c r="D2" s="95"/>
      <c r="E2" s="95"/>
      <c r="F2" s="95"/>
      <c r="G2" s="95"/>
      <c r="H2" s="95"/>
    </row>
    <row r="3" spans="1:8" ht="20.100000000000001" customHeight="1">
      <c r="A3" s="4" t="s">
        <v>329</v>
      </c>
      <c r="B3" s="5"/>
      <c r="C3" s="5"/>
      <c r="D3" s="5"/>
      <c r="E3" s="5"/>
      <c r="F3" s="6"/>
      <c r="G3" s="6"/>
      <c r="H3" s="7" t="s">
        <v>3</v>
      </c>
    </row>
    <row r="4" spans="1:8" ht="20.100000000000001" customHeight="1">
      <c r="A4" s="98" t="s">
        <v>56</v>
      </c>
      <c r="B4" s="99"/>
      <c r="C4" s="99"/>
      <c r="D4" s="99"/>
      <c r="E4" s="100"/>
      <c r="F4" s="153" t="s">
        <v>330</v>
      </c>
      <c r="G4" s="110"/>
      <c r="H4" s="110"/>
    </row>
    <row r="5" spans="1:8" ht="20.100000000000001" customHeight="1">
      <c r="A5" s="98" t="s">
        <v>67</v>
      </c>
      <c r="B5" s="99"/>
      <c r="C5" s="100"/>
      <c r="D5" s="154" t="s">
        <v>68</v>
      </c>
      <c r="E5" s="107" t="s">
        <v>107</v>
      </c>
      <c r="F5" s="101" t="s">
        <v>57</v>
      </c>
      <c r="G5" s="101" t="s">
        <v>103</v>
      </c>
      <c r="H5" s="110" t="s">
        <v>104</v>
      </c>
    </row>
    <row r="6" spans="1:8" ht="20.100000000000001" customHeight="1">
      <c r="A6" s="9" t="s">
        <v>77</v>
      </c>
      <c r="B6" s="10" t="s">
        <v>78</v>
      </c>
      <c r="C6" s="11" t="s">
        <v>79</v>
      </c>
      <c r="D6" s="155"/>
      <c r="E6" s="106"/>
      <c r="F6" s="109"/>
      <c r="G6" s="109"/>
      <c r="H6" s="111"/>
    </row>
    <row r="7" spans="1:8" ht="20.100000000000001" customHeight="1">
      <c r="A7" s="14" t="s">
        <v>36</v>
      </c>
      <c r="B7" s="14" t="s">
        <v>36</v>
      </c>
      <c r="C7" s="14" t="s">
        <v>36</v>
      </c>
      <c r="D7" s="14" t="s">
        <v>36</v>
      </c>
      <c r="E7" s="14" t="s">
        <v>36</v>
      </c>
      <c r="F7" s="15">
        <f t="shared" ref="F7:F16" si="0">SUM(G7:H7)</f>
        <v>0</v>
      </c>
      <c r="G7" s="16" t="s">
        <v>36</v>
      </c>
      <c r="H7" s="15" t="s">
        <v>36</v>
      </c>
    </row>
    <row r="8" spans="1:8" ht="20.100000000000001" customHeight="1">
      <c r="A8" s="14" t="s">
        <v>36</v>
      </c>
      <c r="B8" s="14" t="s">
        <v>36</v>
      </c>
      <c r="C8" s="14" t="s">
        <v>36</v>
      </c>
      <c r="D8" s="14" t="s">
        <v>36</v>
      </c>
      <c r="E8" s="14" t="s">
        <v>36</v>
      </c>
      <c r="F8" s="15">
        <f t="shared" si="0"/>
        <v>0</v>
      </c>
      <c r="G8" s="16" t="s">
        <v>36</v>
      </c>
      <c r="H8" s="15" t="s">
        <v>36</v>
      </c>
    </row>
    <row r="9" spans="1:8" ht="20.100000000000001" customHeight="1">
      <c r="A9" s="14" t="s">
        <v>36</v>
      </c>
      <c r="B9" s="14" t="s">
        <v>36</v>
      </c>
      <c r="C9" s="14" t="s">
        <v>36</v>
      </c>
      <c r="D9" s="14" t="s">
        <v>36</v>
      </c>
      <c r="E9" s="14" t="s">
        <v>36</v>
      </c>
      <c r="F9" s="15">
        <f t="shared" si="0"/>
        <v>0</v>
      </c>
      <c r="G9" s="16" t="s">
        <v>36</v>
      </c>
      <c r="H9" s="15" t="s">
        <v>36</v>
      </c>
    </row>
    <row r="10" spans="1:8" ht="20.100000000000001" customHeight="1">
      <c r="A10" s="14" t="s">
        <v>36</v>
      </c>
      <c r="B10" s="14" t="s">
        <v>36</v>
      </c>
      <c r="C10" s="14" t="s">
        <v>36</v>
      </c>
      <c r="D10" s="14" t="s">
        <v>36</v>
      </c>
      <c r="E10" s="14" t="s">
        <v>36</v>
      </c>
      <c r="F10" s="15">
        <f t="shared" si="0"/>
        <v>0</v>
      </c>
      <c r="G10" s="16" t="s">
        <v>36</v>
      </c>
      <c r="H10" s="15" t="s">
        <v>36</v>
      </c>
    </row>
    <row r="11" spans="1:8" ht="20.100000000000001" customHeight="1">
      <c r="A11" s="14" t="s">
        <v>36</v>
      </c>
      <c r="B11" s="14" t="s">
        <v>36</v>
      </c>
      <c r="C11" s="14" t="s">
        <v>36</v>
      </c>
      <c r="D11" s="14" t="s">
        <v>36</v>
      </c>
      <c r="E11" s="14" t="s">
        <v>36</v>
      </c>
      <c r="F11" s="15">
        <f t="shared" si="0"/>
        <v>0</v>
      </c>
      <c r="G11" s="16" t="s">
        <v>36</v>
      </c>
      <c r="H11" s="15" t="s">
        <v>36</v>
      </c>
    </row>
    <row r="12" spans="1:8" ht="20.100000000000001" customHeight="1">
      <c r="A12" s="14" t="s">
        <v>36</v>
      </c>
      <c r="B12" s="14" t="s">
        <v>36</v>
      </c>
      <c r="C12" s="14" t="s">
        <v>36</v>
      </c>
      <c r="D12" s="14" t="s">
        <v>36</v>
      </c>
      <c r="E12" s="14" t="s">
        <v>36</v>
      </c>
      <c r="F12" s="15">
        <f t="shared" si="0"/>
        <v>0</v>
      </c>
      <c r="G12" s="16" t="s">
        <v>36</v>
      </c>
      <c r="H12" s="15" t="s">
        <v>36</v>
      </c>
    </row>
    <row r="13" spans="1:8" ht="20.100000000000001" customHeight="1">
      <c r="A13" s="14" t="s">
        <v>36</v>
      </c>
      <c r="B13" s="14" t="s">
        <v>36</v>
      </c>
      <c r="C13" s="14" t="s">
        <v>36</v>
      </c>
      <c r="D13" s="14" t="s">
        <v>36</v>
      </c>
      <c r="E13" s="14" t="s">
        <v>36</v>
      </c>
      <c r="F13" s="15">
        <f t="shared" si="0"/>
        <v>0</v>
      </c>
      <c r="G13" s="16" t="s">
        <v>36</v>
      </c>
      <c r="H13" s="15" t="s">
        <v>36</v>
      </c>
    </row>
    <row r="14" spans="1:8" ht="20.100000000000001" customHeight="1">
      <c r="A14" s="14" t="s">
        <v>36</v>
      </c>
      <c r="B14" s="14" t="s">
        <v>36</v>
      </c>
      <c r="C14" s="14" t="s">
        <v>36</v>
      </c>
      <c r="D14" s="14" t="s">
        <v>36</v>
      </c>
      <c r="E14" s="14" t="s">
        <v>36</v>
      </c>
      <c r="F14" s="15">
        <f t="shared" si="0"/>
        <v>0</v>
      </c>
      <c r="G14" s="16" t="s">
        <v>36</v>
      </c>
      <c r="H14" s="15" t="s">
        <v>36</v>
      </c>
    </row>
    <row r="15" spans="1:8" ht="20.100000000000001" customHeight="1">
      <c r="A15" s="14" t="s">
        <v>36</v>
      </c>
      <c r="B15" s="14" t="s">
        <v>36</v>
      </c>
      <c r="C15" s="14" t="s">
        <v>36</v>
      </c>
      <c r="D15" s="14" t="s">
        <v>36</v>
      </c>
      <c r="E15" s="14" t="s">
        <v>36</v>
      </c>
      <c r="F15" s="15">
        <f t="shared" si="0"/>
        <v>0</v>
      </c>
      <c r="G15" s="16" t="s">
        <v>36</v>
      </c>
      <c r="H15" s="15" t="s">
        <v>36</v>
      </c>
    </row>
    <row r="16" spans="1:8" ht="20.100000000000001" customHeight="1">
      <c r="A16" s="14" t="s">
        <v>36</v>
      </c>
      <c r="B16" s="14" t="s">
        <v>36</v>
      </c>
      <c r="C16" s="14" t="s">
        <v>36</v>
      </c>
      <c r="D16" s="14" t="s">
        <v>36</v>
      </c>
      <c r="E16" s="14" t="s">
        <v>36</v>
      </c>
      <c r="F16" s="15">
        <f t="shared" si="0"/>
        <v>0</v>
      </c>
      <c r="G16" s="16" t="s">
        <v>36</v>
      </c>
      <c r="H16" s="15" t="s">
        <v>36</v>
      </c>
    </row>
    <row r="18" spans="2:2">
      <c r="B18" s="156" t="s">
        <v>336</v>
      </c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honeticPr fontId="1" type="noConversion"/>
  <printOptions horizontalCentered="1"/>
  <pageMargins left="0.59097224473953203" right="0.59097224473953203" top="0.98472219705581698" bottom="0.98472219705581698" header="0.51249998807907104" footer="0.51249998807907104"/>
  <pageSetup paperSize="9" fitToHeight="1000" orientation="landscape" errors="blank"/>
  <headerFooter alignWithMargins="0">
    <oddFooter>&amp;C第 &amp;P 页,共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howOutlineSymbols="0"/>
    <pageSetUpPr fitToPage="1"/>
  </sheetPr>
  <dimension ref="A1:H18"/>
  <sheetViews>
    <sheetView showGridLines="0" showZeros="0" workbookViewId="0">
      <selection activeCell="B22" sqref="B22"/>
    </sheetView>
  </sheetViews>
  <sheetFormatPr defaultColWidth="9.33203125" defaultRowHeight="11.25"/>
  <cols>
    <col min="1" max="1" width="15.5" customWidth="1"/>
    <col min="2" max="2" width="38.83203125" customWidth="1"/>
    <col min="3" max="8" width="18" customWidth="1"/>
  </cols>
  <sheetData>
    <row r="1" spans="1:8" ht="20.100000000000001" customHeight="1">
      <c r="A1" s="17"/>
      <c r="B1" s="17"/>
      <c r="C1" s="17"/>
      <c r="D1" s="17"/>
      <c r="E1" s="18"/>
      <c r="F1" s="17"/>
      <c r="G1" s="17"/>
      <c r="H1" s="7" t="s">
        <v>331</v>
      </c>
    </row>
    <row r="2" spans="1:8" ht="25.5" customHeight="1">
      <c r="A2" s="95" t="s">
        <v>332</v>
      </c>
      <c r="B2" s="95"/>
      <c r="C2" s="95"/>
      <c r="D2" s="95"/>
      <c r="E2" s="95"/>
      <c r="F2" s="95"/>
      <c r="G2" s="95"/>
      <c r="H2" s="95"/>
    </row>
    <row r="3" spans="1:8" ht="20.100000000000001" customHeight="1">
      <c r="A3" s="19" t="s">
        <v>2</v>
      </c>
      <c r="B3" s="20"/>
      <c r="C3" s="20"/>
      <c r="D3" s="20"/>
      <c r="E3" s="20"/>
      <c r="F3" s="20"/>
      <c r="G3" s="20"/>
      <c r="H3" s="7" t="s">
        <v>3</v>
      </c>
    </row>
    <row r="4" spans="1:8" ht="20.100000000000001" customHeight="1">
      <c r="A4" s="143" t="s">
        <v>321</v>
      </c>
      <c r="B4" s="143" t="s">
        <v>322</v>
      </c>
      <c r="C4" s="110" t="s">
        <v>323</v>
      </c>
      <c r="D4" s="110"/>
      <c r="E4" s="110"/>
      <c r="F4" s="110"/>
      <c r="G4" s="110"/>
      <c r="H4" s="110"/>
    </row>
    <row r="5" spans="1:8" ht="20.100000000000001" customHeight="1">
      <c r="A5" s="143"/>
      <c r="B5" s="143"/>
      <c r="C5" s="137" t="s">
        <v>57</v>
      </c>
      <c r="D5" s="107" t="s">
        <v>206</v>
      </c>
      <c r="E5" s="21" t="s">
        <v>324</v>
      </c>
      <c r="F5" s="22"/>
      <c r="G5" s="22"/>
      <c r="H5" s="144" t="s">
        <v>211</v>
      </c>
    </row>
    <row r="6" spans="1:8" ht="33.75" customHeight="1">
      <c r="A6" s="106"/>
      <c r="B6" s="106"/>
      <c r="C6" s="151"/>
      <c r="D6" s="109"/>
      <c r="E6" s="23" t="s">
        <v>72</v>
      </c>
      <c r="F6" s="24" t="s">
        <v>325</v>
      </c>
      <c r="G6" s="25" t="s">
        <v>326</v>
      </c>
      <c r="H6" s="145"/>
    </row>
    <row r="7" spans="1:8" ht="20.100000000000001" customHeight="1">
      <c r="A7" s="14" t="s">
        <v>36</v>
      </c>
      <c r="B7" s="26" t="s">
        <v>36</v>
      </c>
      <c r="C7" s="16">
        <f t="shared" ref="C7:C16" si="0">SUM(D7,F7:H7)</f>
        <v>0</v>
      </c>
      <c r="D7" s="27" t="s">
        <v>36</v>
      </c>
      <c r="E7" s="27">
        <f t="shared" ref="E7:E16" si="1">SUM(F7:G7)</f>
        <v>0</v>
      </c>
      <c r="F7" s="27" t="s">
        <v>36</v>
      </c>
      <c r="G7" s="15" t="s">
        <v>36</v>
      </c>
      <c r="H7" s="28" t="s">
        <v>36</v>
      </c>
    </row>
    <row r="8" spans="1:8" ht="20.100000000000001" customHeight="1">
      <c r="A8" s="14" t="s">
        <v>36</v>
      </c>
      <c r="B8" s="26" t="s">
        <v>36</v>
      </c>
      <c r="C8" s="16">
        <f t="shared" si="0"/>
        <v>0</v>
      </c>
      <c r="D8" s="27" t="s">
        <v>36</v>
      </c>
      <c r="E8" s="27">
        <f t="shared" si="1"/>
        <v>0</v>
      </c>
      <c r="F8" s="27" t="s">
        <v>36</v>
      </c>
      <c r="G8" s="15" t="s">
        <v>36</v>
      </c>
      <c r="H8" s="28" t="s">
        <v>36</v>
      </c>
    </row>
    <row r="9" spans="1:8" ht="20.100000000000001" customHeight="1">
      <c r="A9" s="14" t="s">
        <v>36</v>
      </c>
      <c r="B9" s="26" t="s">
        <v>36</v>
      </c>
      <c r="C9" s="16">
        <f t="shared" si="0"/>
        <v>0</v>
      </c>
      <c r="D9" s="27" t="s">
        <v>36</v>
      </c>
      <c r="E9" s="27">
        <f t="shared" si="1"/>
        <v>0</v>
      </c>
      <c r="F9" s="27" t="s">
        <v>36</v>
      </c>
      <c r="G9" s="15" t="s">
        <v>36</v>
      </c>
      <c r="H9" s="28" t="s">
        <v>36</v>
      </c>
    </row>
    <row r="10" spans="1:8" ht="20.100000000000001" customHeight="1">
      <c r="A10" s="14" t="s">
        <v>36</v>
      </c>
      <c r="B10" s="26" t="s">
        <v>36</v>
      </c>
      <c r="C10" s="16">
        <f t="shared" si="0"/>
        <v>0</v>
      </c>
      <c r="D10" s="27" t="s">
        <v>36</v>
      </c>
      <c r="E10" s="27">
        <f t="shared" si="1"/>
        <v>0</v>
      </c>
      <c r="F10" s="27" t="s">
        <v>36</v>
      </c>
      <c r="G10" s="15" t="s">
        <v>36</v>
      </c>
      <c r="H10" s="28" t="s">
        <v>36</v>
      </c>
    </row>
    <row r="11" spans="1:8" ht="20.100000000000001" customHeight="1">
      <c r="A11" s="14" t="s">
        <v>36</v>
      </c>
      <c r="B11" s="26" t="s">
        <v>36</v>
      </c>
      <c r="C11" s="16">
        <f t="shared" si="0"/>
        <v>0</v>
      </c>
      <c r="D11" s="27" t="s">
        <v>36</v>
      </c>
      <c r="E11" s="27">
        <f t="shared" si="1"/>
        <v>0</v>
      </c>
      <c r="F11" s="27" t="s">
        <v>36</v>
      </c>
      <c r="G11" s="15" t="s">
        <v>36</v>
      </c>
      <c r="H11" s="28" t="s">
        <v>36</v>
      </c>
    </row>
    <row r="12" spans="1:8" ht="20.100000000000001" customHeight="1">
      <c r="A12" s="14" t="s">
        <v>36</v>
      </c>
      <c r="B12" s="26" t="s">
        <v>36</v>
      </c>
      <c r="C12" s="16">
        <f t="shared" si="0"/>
        <v>0</v>
      </c>
      <c r="D12" s="27" t="s">
        <v>36</v>
      </c>
      <c r="E12" s="27">
        <f t="shared" si="1"/>
        <v>0</v>
      </c>
      <c r="F12" s="27" t="s">
        <v>36</v>
      </c>
      <c r="G12" s="15" t="s">
        <v>36</v>
      </c>
      <c r="H12" s="28" t="s">
        <v>36</v>
      </c>
    </row>
    <row r="13" spans="1:8" ht="20.100000000000001" customHeight="1">
      <c r="A13" s="14" t="s">
        <v>36</v>
      </c>
      <c r="B13" s="26" t="s">
        <v>36</v>
      </c>
      <c r="C13" s="16">
        <f t="shared" si="0"/>
        <v>0</v>
      </c>
      <c r="D13" s="27" t="s">
        <v>36</v>
      </c>
      <c r="E13" s="27">
        <f t="shared" si="1"/>
        <v>0</v>
      </c>
      <c r="F13" s="27" t="s">
        <v>36</v>
      </c>
      <c r="G13" s="15" t="s">
        <v>36</v>
      </c>
      <c r="H13" s="28" t="s">
        <v>36</v>
      </c>
    </row>
    <row r="14" spans="1:8" ht="20.100000000000001" customHeight="1">
      <c r="A14" s="14" t="s">
        <v>36</v>
      </c>
      <c r="B14" s="26" t="s">
        <v>36</v>
      </c>
      <c r="C14" s="16">
        <f t="shared" si="0"/>
        <v>0</v>
      </c>
      <c r="D14" s="27" t="s">
        <v>36</v>
      </c>
      <c r="E14" s="27">
        <f t="shared" si="1"/>
        <v>0</v>
      </c>
      <c r="F14" s="27" t="s">
        <v>36</v>
      </c>
      <c r="G14" s="15" t="s">
        <v>36</v>
      </c>
      <c r="H14" s="28" t="s">
        <v>36</v>
      </c>
    </row>
    <row r="15" spans="1:8" ht="20.100000000000001" customHeight="1">
      <c r="A15" s="14" t="s">
        <v>36</v>
      </c>
      <c r="B15" s="26" t="s">
        <v>36</v>
      </c>
      <c r="C15" s="16">
        <f t="shared" si="0"/>
        <v>0</v>
      </c>
      <c r="D15" s="27" t="s">
        <v>36</v>
      </c>
      <c r="E15" s="27">
        <f t="shared" si="1"/>
        <v>0</v>
      </c>
      <c r="F15" s="27" t="s">
        <v>36</v>
      </c>
      <c r="G15" s="15" t="s">
        <v>36</v>
      </c>
      <c r="H15" s="28" t="s">
        <v>36</v>
      </c>
    </row>
    <row r="16" spans="1:8" ht="20.100000000000001" customHeight="1">
      <c r="A16" s="14" t="s">
        <v>36</v>
      </c>
      <c r="B16" s="26" t="s">
        <v>36</v>
      </c>
      <c r="C16" s="16">
        <f t="shared" si="0"/>
        <v>0</v>
      </c>
      <c r="D16" s="27" t="s">
        <v>36</v>
      </c>
      <c r="E16" s="27">
        <f t="shared" si="1"/>
        <v>0</v>
      </c>
      <c r="F16" s="27" t="s">
        <v>36</v>
      </c>
      <c r="G16" s="15" t="s">
        <v>36</v>
      </c>
      <c r="H16" s="28" t="s">
        <v>36</v>
      </c>
    </row>
    <row r="18" spans="1:2">
      <c r="A18" s="156" t="s">
        <v>338</v>
      </c>
      <c r="B18" s="156"/>
    </row>
  </sheetData>
  <mergeCells count="7">
    <mergeCell ref="A2:H2"/>
    <mergeCell ref="C4:H4"/>
    <mergeCell ref="A4:A6"/>
    <mergeCell ref="B4:B6"/>
    <mergeCell ref="C5:C6"/>
    <mergeCell ref="D5:D6"/>
    <mergeCell ref="H5:H6"/>
  </mergeCells>
  <phoneticPr fontId="1" type="noConversion"/>
  <printOptions horizontalCentered="1"/>
  <pageMargins left="0.59097224473953203" right="0.59097224473953203" top="0.98472219705581698" bottom="0.98472219705581698" header="0.51249998807907104" footer="0.51249998807907104"/>
  <pageSetup paperSize="9" fitToHeight="1000" orientation="landscape" errors="blank"/>
  <headerFooter alignWithMargins="0">
    <oddFooter>&amp;C第 &amp;P 页,共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howOutlineSymbols="0"/>
    <pageSetUpPr fitToPage="1"/>
  </sheetPr>
  <dimension ref="A1:H18"/>
  <sheetViews>
    <sheetView showGridLines="0" showZeros="0" tabSelected="1" topLeftCell="B1" workbookViewId="0">
      <selection activeCell="E35" sqref="E35"/>
    </sheetView>
  </sheetViews>
  <sheetFormatPr defaultColWidth="9.33203125" defaultRowHeight="11.25"/>
  <cols>
    <col min="1" max="3" width="5.6640625" customWidth="1"/>
    <col min="4" max="4" width="17" customWidth="1"/>
    <col min="5" max="5" width="92.33203125" customWidth="1"/>
    <col min="6" max="8" width="18.1640625" customWidth="1"/>
  </cols>
  <sheetData>
    <row r="1" spans="1:8" ht="20.100000000000001" customHeight="1">
      <c r="A1" s="1"/>
      <c r="B1" s="2"/>
      <c r="C1" s="2"/>
      <c r="D1" s="2"/>
      <c r="E1" s="2"/>
      <c r="F1" s="2"/>
      <c r="G1" s="2"/>
      <c r="H1" s="3" t="s">
        <v>333</v>
      </c>
    </row>
    <row r="2" spans="1:8" ht="20.100000000000001" customHeight="1">
      <c r="A2" s="95" t="s">
        <v>334</v>
      </c>
      <c r="B2" s="95"/>
      <c r="C2" s="95"/>
      <c r="D2" s="95"/>
      <c r="E2" s="95"/>
      <c r="F2" s="95"/>
      <c r="G2" s="95"/>
      <c r="H2" s="95"/>
    </row>
    <row r="3" spans="1:8" ht="20.100000000000001" customHeight="1">
      <c r="A3" s="4" t="s">
        <v>2</v>
      </c>
      <c r="B3" s="5"/>
      <c r="C3" s="5"/>
      <c r="D3" s="5"/>
      <c r="E3" s="5"/>
      <c r="F3" s="6"/>
      <c r="G3" s="6"/>
      <c r="H3" s="7" t="s">
        <v>3</v>
      </c>
    </row>
    <row r="4" spans="1:8" ht="20.100000000000001" customHeight="1">
      <c r="A4" s="98" t="s">
        <v>56</v>
      </c>
      <c r="B4" s="99"/>
      <c r="C4" s="99"/>
      <c r="D4" s="99"/>
      <c r="E4" s="100"/>
      <c r="F4" s="153" t="s">
        <v>335</v>
      </c>
      <c r="G4" s="110"/>
      <c r="H4" s="110"/>
    </row>
    <row r="5" spans="1:8" ht="20.100000000000001" customHeight="1">
      <c r="A5" s="98" t="s">
        <v>67</v>
      </c>
      <c r="B5" s="99"/>
      <c r="C5" s="100"/>
      <c r="D5" s="154" t="s">
        <v>68</v>
      </c>
      <c r="E5" s="107" t="s">
        <v>107</v>
      </c>
      <c r="F5" s="101" t="s">
        <v>57</v>
      </c>
      <c r="G5" s="101" t="s">
        <v>103</v>
      </c>
      <c r="H5" s="110" t="s">
        <v>104</v>
      </c>
    </row>
    <row r="6" spans="1:8" ht="20.100000000000001" customHeight="1">
      <c r="A6" s="9" t="s">
        <v>77</v>
      </c>
      <c r="B6" s="10" t="s">
        <v>78</v>
      </c>
      <c r="C6" s="11" t="s">
        <v>79</v>
      </c>
      <c r="D6" s="155"/>
      <c r="E6" s="106"/>
      <c r="F6" s="109"/>
      <c r="G6" s="109"/>
      <c r="H6" s="111"/>
    </row>
    <row r="7" spans="1:8" ht="20.100000000000001" customHeight="1">
      <c r="A7" s="14" t="s">
        <v>36</v>
      </c>
      <c r="B7" s="14" t="s">
        <v>36</v>
      </c>
      <c r="C7" s="14" t="s">
        <v>36</v>
      </c>
      <c r="D7" s="14" t="s">
        <v>36</v>
      </c>
      <c r="E7" s="14" t="s">
        <v>36</v>
      </c>
      <c r="F7" s="15">
        <f t="shared" ref="F7:F16" si="0">SUM(G7:H7)</f>
        <v>0</v>
      </c>
      <c r="G7" s="16" t="s">
        <v>36</v>
      </c>
      <c r="H7" s="15" t="s">
        <v>36</v>
      </c>
    </row>
    <row r="8" spans="1:8" ht="20.100000000000001" customHeight="1">
      <c r="A8" s="14" t="s">
        <v>36</v>
      </c>
      <c r="B8" s="14" t="s">
        <v>36</v>
      </c>
      <c r="C8" s="14" t="s">
        <v>36</v>
      </c>
      <c r="D8" s="14" t="s">
        <v>36</v>
      </c>
      <c r="E8" s="14" t="s">
        <v>36</v>
      </c>
      <c r="F8" s="15">
        <f t="shared" si="0"/>
        <v>0</v>
      </c>
      <c r="G8" s="16" t="s">
        <v>36</v>
      </c>
      <c r="H8" s="15" t="s">
        <v>36</v>
      </c>
    </row>
    <row r="9" spans="1:8" ht="20.100000000000001" customHeight="1">
      <c r="A9" s="14" t="s">
        <v>36</v>
      </c>
      <c r="B9" s="14" t="s">
        <v>36</v>
      </c>
      <c r="C9" s="14" t="s">
        <v>36</v>
      </c>
      <c r="D9" s="14" t="s">
        <v>36</v>
      </c>
      <c r="E9" s="14" t="s">
        <v>36</v>
      </c>
      <c r="F9" s="15">
        <f t="shared" si="0"/>
        <v>0</v>
      </c>
      <c r="G9" s="16" t="s">
        <v>36</v>
      </c>
      <c r="H9" s="15" t="s">
        <v>36</v>
      </c>
    </row>
    <row r="10" spans="1:8" ht="20.100000000000001" customHeight="1">
      <c r="A10" s="14" t="s">
        <v>36</v>
      </c>
      <c r="B10" s="14" t="s">
        <v>36</v>
      </c>
      <c r="C10" s="14" t="s">
        <v>36</v>
      </c>
      <c r="D10" s="14" t="s">
        <v>36</v>
      </c>
      <c r="E10" s="14" t="s">
        <v>36</v>
      </c>
      <c r="F10" s="15">
        <f t="shared" si="0"/>
        <v>0</v>
      </c>
      <c r="G10" s="16" t="s">
        <v>36</v>
      </c>
      <c r="H10" s="15" t="s">
        <v>36</v>
      </c>
    </row>
    <row r="11" spans="1:8" ht="20.100000000000001" customHeight="1">
      <c r="A11" s="14" t="s">
        <v>36</v>
      </c>
      <c r="B11" s="14" t="s">
        <v>36</v>
      </c>
      <c r="C11" s="14" t="s">
        <v>36</v>
      </c>
      <c r="D11" s="14" t="s">
        <v>36</v>
      </c>
      <c r="E11" s="14" t="s">
        <v>36</v>
      </c>
      <c r="F11" s="15">
        <f t="shared" si="0"/>
        <v>0</v>
      </c>
      <c r="G11" s="16" t="s">
        <v>36</v>
      </c>
      <c r="H11" s="15" t="s">
        <v>36</v>
      </c>
    </row>
    <row r="12" spans="1:8" ht="20.100000000000001" customHeight="1">
      <c r="A12" s="14" t="s">
        <v>36</v>
      </c>
      <c r="B12" s="14" t="s">
        <v>36</v>
      </c>
      <c r="C12" s="14" t="s">
        <v>36</v>
      </c>
      <c r="D12" s="14" t="s">
        <v>36</v>
      </c>
      <c r="E12" s="14" t="s">
        <v>36</v>
      </c>
      <c r="F12" s="15">
        <f t="shared" si="0"/>
        <v>0</v>
      </c>
      <c r="G12" s="16" t="s">
        <v>36</v>
      </c>
      <c r="H12" s="15" t="s">
        <v>36</v>
      </c>
    </row>
    <row r="13" spans="1:8" ht="20.100000000000001" customHeight="1">
      <c r="A13" s="14" t="s">
        <v>36</v>
      </c>
      <c r="B13" s="14" t="s">
        <v>36</v>
      </c>
      <c r="C13" s="14" t="s">
        <v>36</v>
      </c>
      <c r="D13" s="14" t="s">
        <v>36</v>
      </c>
      <c r="E13" s="14" t="s">
        <v>36</v>
      </c>
      <c r="F13" s="15">
        <f t="shared" si="0"/>
        <v>0</v>
      </c>
      <c r="G13" s="16" t="s">
        <v>36</v>
      </c>
      <c r="H13" s="15" t="s">
        <v>36</v>
      </c>
    </row>
    <row r="14" spans="1:8" ht="20.100000000000001" customHeight="1">
      <c r="A14" s="14" t="s">
        <v>36</v>
      </c>
      <c r="B14" s="14" t="s">
        <v>36</v>
      </c>
      <c r="C14" s="14" t="s">
        <v>36</v>
      </c>
      <c r="D14" s="14" t="s">
        <v>36</v>
      </c>
      <c r="E14" s="14" t="s">
        <v>36</v>
      </c>
      <c r="F14" s="15">
        <f t="shared" si="0"/>
        <v>0</v>
      </c>
      <c r="G14" s="16" t="s">
        <v>36</v>
      </c>
      <c r="H14" s="15" t="s">
        <v>36</v>
      </c>
    </row>
    <row r="15" spans="1:8" ht="20.100000000000001" customHeight="1">
      <c r="A15" s="14" t="s">
        <v>36</v>
      </c>
      <c r="B15" s="14" t="s">
        <v>36</v>
      </c>
      <c r="C15" s="14" t="s">
        <v>36</v>
      </c>
      <c r="D15" s="14" t="s">
        <v>36</v>
      </c>
      <c r="E15" s="14" t="s">
        <v>36</v>
      </c>
      <c r="F15" s="15">
        <f t="shared" si="0"/>
        <v>0</v>
      </c>
      <c r="G15" s="16" t="s">
        <v>36</v>
      </c>
      <c r="H15" s="15" t="s">
        <v>36</v>
      </c>
    </row>
    <row r="16" spans="1:8" ht="20.100000000000001" customHeight="1">
      <c r="A16" s="14" t="s">
        <v>36</v>
      </c>
      <c r="B16" s="14" t="s">
        <v>36</v>
      </c>
      <c r="C16" s="14" t="s">
        <v>36</v>
      </c>
      <c r="D16" s="14" t="s">
        <v>36</v>
      </c>
      <c r="E16" s="14" t="s">
        <v>36</v>
      </c>
      <c r="F16" s="15">
        <f t="shared" si="0"/>
        <v>0</v>
      </c>
      <c r="G16" s="16" t="s">
        <v>36</v>
      </c>
      <c r="H16" s="15" t="s">
        <v>36</v>
      </c>
    </row>
    <row r="18" spans="2:4">
      <c r="B18" s="156" t="s">
        <v>338</v>
      </c>
      <c r="D18" s="156"/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honeticPr fontId="1" type="noConversion"/>
  <printOptions horizontalCentered="1"/>
  <pageMargins left="0.59097224473953203" right="0.59097224473953203" top="0.98472219705581698" bottom="0.98472219705581698" header="0.51249998807907104" footer="0.51249998807907104"/>
  <pageSetup paperSize="9" fitToHeight="1000" orientation="landscape" errors="blank"/>
  <headerFooter alignWithMargins="0">
    <oddFooter>&amp;C第 &amp;P 页,共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howOutlineSymbols="0"/>
    <pageSetUpPr fitToPage="1"/>
  </sheetPr>
  <dimension ref="A1:T15"/>
  <sheetViews>
    <sheetView showGridLines="0" showZeros="0" workbookViewId="0"/>
  </sheetViews>
  <sheetFormatPr defaultColWidth="9.33203125" defaultRowHeight="11.25"/>
  <cols>
    <col min="1" max="1" width="4.83203125" customWidth="1"/>
    <col min="2" max="3" width="3.6640625" customWidth="1"/>
    <col min="4" max="4" width="9.1640625" customWidth="1"/>
    <col min="5" max="5" width="38" customWidth="1"/>
    <col min="6" max="10" width="13.33203125" customWidth="1"/>
    <col min="11" max="14" width="12.1640625" customWidth="1"/>
    <col min="15" max="15" width="11.83203125" customWidth="1"/>
    <col min="16" max="17" width="10.6640625" customWidth="1"/>
    <col min="18" max="18" width="12.1640625" customWidth="1"/>
    <col min="19" max="19" width="9.83203125" customWidth="1"/>
    <col min="20" max="20" width="10.6640625" customWidth="1"/>
  </cols>
  <sheetData>
    <row r="1" spans="1:20" ht="20.100000000000001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0"/>
      <c r="T1" s="82" t="s">
        <v>54</v>
      </c>
    </row>
    <row r="2" spans="1:20" ht="20.100000000000001" customHeight="1">
      <c r="A2" s="95" t="s">
        <v>55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</row>
    <row r="3" spans="1:20" ht="20.100000000000001" customHeight="1">
      <c r="A3" s="4" t="s">
        <v>2</v>
      </c>
      <c r="B3" s="5"/>
      <c r="C3" s="5"/>
      <c r="D3" s="5"/>
      <c r="E3" s="5"/>
      <c r="F3" s="20"/>
      <c r="G3" s="20"/>
      <c r="H3" s="20"/>
      <c r="I3" s="20"/>
      <c r="J3" s="37"/>
      <c r="K3" s="37"/>
      <c r="L3" s="37"/>
      <c r="M3" s="37"/>
      <c r="N3" s="37"/>
      <c r="O3" s="37"/>
      <c r="P3" s="37"/>
      <c r="Q3" s="37"/>
      <c r="R3" s="37"/>
      <c r="S3" s="34"/>
      <c r="T3" s="7" t="s">
        <v>3</v>
      </c>
    </row>
    <row r="4" spans="1:20" ht="20.100000000000001" customHeight="1">
      <c r="A4" s="98" t="s">
        <v>56</v>
      </c>
      <c r="B4" s="99"/>
      <c r="C4" s="99"/>
      <c r="D4" s="99"/>
      <c r="E4" s="100"/>
      <c r="F4" s="108" t="s">
        <v>57</v>
      </c>
      <c r="G4" s="110" t="s">
        <v>58</v>
      </c>
      <c r="H4" s="101" t="s">
        <v>59</v>
      </c>
      <c r="I4" s="101" t="s">
        <v>60</v>
      </c>
      <c r="J4" s="101" t="s">
        <v>61</v>
      </c>
      <c r="K4" s="101" t="s">
        <v>62</v>
      </c>
      <c r="L4" s="101"/>
      <c r="M4" s="114" t="s">
        <v>63</v>
      </c>
      <c r="N4" s="102" t="s">
        <v>64</v>
      </c>
      <c r="O4" s="103"/>
      <c r="P4" s="103"/>
      <c r="Q4" s="103"/>
      <c r="R4" s="104"/>
      <c r="S4" s="108" t="s">
        <v>65</v>
      </c>
      <c r="T4" s="101" t="s">
        <v>66</v>
      </c>
    </row>
    <row r="5" spans="1:20" ht="20.100000000000001" customHeight="1">
      <c r="A5" s="98" t="s">
        <v>67</v>
      </c>
      <c r="B5" s="99"/>
      <c r="C5" s="100"/>
      <c r="D5" s="105" t="s">
        <v>68</v>
      </c>
      <c r="E5" s="107" t="s">
        <v>69</v>
      </c>
      <c r="F5" s="101"/>
      <c r="G5" s="110"/>
      <c r="H5" s="101"/>
      <c r="I5" s="101"/>
      <c r="J5" s="101"/>
      <c r="K5" s="112" t="s">
        <v>70</v>
      </c>
      <c r="L5" s="101" t="s">
        <v>71</v>
      </c>
      <c r="M5" s="115"/>
      <c r="N5" s="117" t="s">
        <v>72</v>
      </c>
      <c r="O5" s="117" t="s">
        <v>73</v>
      </c>
      <c r="P5" s="117" t="s">
        <v>74</v>
      </c>
      <c r="Q5" s="117" t="s">
        <v>75</v>
      </c>
      <c r="R5" s="117" t="s">
        <v>76</v>
      </c>
      <c r="S5" s="101"/>
      <c r="T5" s="101"/>
    </row>
    <row r="6" spans="1:20" ht="30.75" customHeight="1">
      <c r="A6" s="10" t="s">
        <v>77</v>
      </c>
      <c r="B6" s="9" t="s">
        <v>78</v>
      </c>
      <c r="C6" s="11" t="s">
        <v>79</v>
      </c>
      <c r="D6" s="106"/>
      <c r="E6" s="106"/>
      <c r="F6" s="109"/>
      <c r="G6" s="111"/>
      <c r="H6" s="109"/>
      <c r="I6" s="109"/>
      <c r="J6" s="109"/>
      <c r="K6" s="113"/>
      <c r="L6" s="109"/>
      <c r="M6" s="116"/>
      <c r="N6" s="109"/>
      <c r="O6" s="109"/>
      <c r="P6" s="109"/>
      <c r="Q6" s="109"/>
      <c r="R6" s="109"/>
      <c r="S6" s="109"/>
      <c r="T6" s="109"/>
    </row>
    <row r="7" spans="1:20" ht="20.100000000000001" customHeight="1">
      <c r="A7" s="14" t="s">
        <v>36</v>
      </c>
      <c r="B7" s="14" t="s">
        <v>36</v>
      </c>
      <c r="C7" s="14" t="s">
        <v>36</v>
      </c>
      <c r="D7" s="14" t="s">
        <v>36</v>
      </c>
      <c r="E7" s="14" t="s">
        <v>57</v>
      </c>
      <c r="F7" s="27">
        <v>334.43</v>
      </c>
      <c r="G7" s="27">
        <v>0</v>
      </c>
      <c r="H7" s="27">
        <v>334.43</v>
      </c>
      <c r="I7" s="27">
        <v>0</v>
      </c>
      <c r="J7" s="15">
        <v>0</v>
      </c>
      <c r="K7" s="16">
        <v>0</v>
      </c>
      <c r="L7" s="27">
        <v>0</v>
      </c>
      <c r="M7" s="15">
        <v>0</v>
      </c>
      <c r="N7" s="16">
        <f t="shared" ref="N7:N15" si="0">SUM(O7:R7)</f>
        <v>0</v>
      </c>
      <c r="O7" s="27">
        <v>0</v>
      </c>
      <c r="P7" s="27">
        <v>0</v>
      </c>
      <c r="Q7" s="27">
        <v>0</v>
      </c>
      <c r="R7" s="15">
        <v>0</v>
      </c>
      <c r="S7" s="16">
        <v>0</v>
      </c>
      <c r="T7" s="15">
        <v>0</v>
      </c>
    </row>
    <row r="8" spans="1:20" ht="20.100000000000001" customHeight="1">
      <c r="A8" s="14" t="s">
        <v>80</v>
      </c>
      <c r="B8" s="14" t="s">
        <v>81</v>
      </c>
      <c r="C8" s="14" t="s">
        <v>82</v>
      </c>
      <c r="D8" s="14" t="s">
        <v>83</v>
      </c>
      <c r="E8" s="14" t="s">
        <v>84</v>
      </c>
      <c r="F8" s="27">
        <v>166.64</v>
      </c>
      <c r="G8" s="27">
        <v>0</v>
      </c>
      <c r="H8" s="27">
        <v>166.64</v>
      </c>
      <c r="I8" s="27">
        <v>0</v>
      </c>
      <c r="J8" s="15">
        <v>0</v>
      </c>
      <c r="K8" s="16">
        <v>0</v>
      </c>
      <c r="L8" s="27">
        <v>0</v>
      </c>
      <c r="M8" s="15">
        <v>0</v>
      </c>
      <c r="N8" s="16">
        <f t="shared" si="0"/>
        <v>0</v>
      </c>
      <c r="O8" s="27">
        <v>0</v>
      </c>
      <c r="P8" s="27">
        <v>0</v>
      </c>
      <c r="Q8" s="27">
        <v>0</v>
      </c>
      <c r="R8" s="15">
        <v>0</v>
      </c>
      <c r="S8" s="16">
        <v>0</v>
      </c>
      <c r="T8" s="15">
        <v>0</v>
      </c>
    </row>
    <row r="9" spans="1:20" ht="20.100000000000001" customHeight="1">
      <c r="A9" s="14" t="s">
        <v>80</v>
      </c>
      <c r="B9" s="14" t="s">
        <v>81</v>
      </c>
      <c r="C9" s="14" t="s">
        <v>85</v>
      </c>
      <c r="D9" s="14" t="s">
        <v>83</v>
      </c>
      <c r="E9" s="14" t="s">
        <v>86</v>
      </c>
      <c r="F9" s="27">
        <v>76.599999999999994</v>
      </c>
      <c r="G9" s="27">
        <v>0</v>
      </c>
      <c r="H9" s="27">
        <v>76.599999999999994</v>
      </c>
      <c r="I9" s="27">
        <v>0</v>
      </c>
      <c r="J9" s="15">
        <v>0</v>
      </c>
      <c r="K9" s="16">
        <v>0</v>
      </c>
      <c r="L9" s="27">
        <v>0</v>
      </c>
      <c r="M9" s="15">
        <v>0</v>
      </c>
      <c r="N9" s="16">
        <f t="shared" si="0"/>
        <v>0</v>
      </c>
      <c r="O9" s="27">
        <v>0</v>
      </c>
      <c r="P9" s="27">
        <v>0</v>
      </c>
      <c r="Q9" s="27">
        <v>0</v>
      </c>
      <c r="R9" s="15">
        <v>0</v>
      </c>
      <c r="S9" s="16">
        <v>0</v>
      </c>
      <c r="T9" s="15">
        <v>0</v>
      </c>
    </row>
    <row r="10" spans="1:20" ht="20.100000000000001" customHeight="1">
      <c r="A10" s="14" t="s">
        <v>87</v>
      </c>
      <c r="B10" s="14" t="s">
        <v>88</v>
      </c>
      <c r="C10" s="14" t="s">
        <v>89</v>
      </c>
      <c r="D10" s="14" t="s">
        <v>83</v>
      </c>
      <c r="E10" s="14" t="s">
        <v>90</v>
      </c>
      <c r="F10" s="27">
        <v>35</v>
      </c>
      <c r="G10" s="27">
        <v>0</v>
      </c>
      <c r="H10" s="27">
        <v>35</v>
      </c>
      <c r="I10" s="27">
        <v>0</v>
      </c>
      <c r="J10" s="15">
        <v>0</v>
      </c>
      <c r="K10" s="16">
        <v>0</v>
      </c>
      <c r="L10" s="27">
        <v>0</v>
      </c>
      <c r="M10" s="15">
        <v>0</v>
      </c>
      <c r="N10" s="16">
        <f t="shared" si="0"/>
        <v>0</v>
      </c>
      <c r="O10" s="27">
        <v>0</v>
      </c>
      <c r="P10" s="27">
        <v>0</v>
      </c>
      <c r="Q10" s="27">
        <v>0</v>
      </c>
      <c r="R10" s="15">
        <v>0</v>
      </c>
      <c r="S10" s="16">
        <v>0</v>
      </c>
      <c r="T10" s="15">
        <v>0</v>
      </c>
    </row>
    <row r="11" spans="1:20" ht="20.100000000000001" customHeight="1">
      <c r="A11" s="14" t="s">
        <v>87</v>
      </c>
      <c r="B11" s="14" t="s">
        <v>88</v>
      </c>
      <c r="C11" s="14" t="s">
        <v>88</v>
      </c>
      <c r="D11" s="14" t="s">
        <v>83</v>
      </c>
      <c r="E11" s="14" t="s">
        <v>91</v>
      </c>
      <c r="F11" s="27">
        <v>14.45</v>
      </c>
      <c r="G11" s="27">
        <v>0</v>
      </c>
      <c r="H11" s="27">
        <v>14.45</v>
      </c>
      <c r="I11" s="27">
        <v>0</v>
      </c>
      <c r="J11" s="15">
        <v>0</v>
      </c>
      <c r="K11" s="16">
        <v>0</v>
      </c>
      <c r="L11" s="27">
        <v>0</v>
      </c>
      <c r="M11" s="15">
        <v>0</v>
      </c>
      <c r="N11" s="16">
        <f t="shared" si="0"/>
        <v>0</v>
      </c>
      <c r="O11" s="27">
        <v>0</v>
      </c>
      <c r="P11" s="27">
        <v>0</v>
      </c>
      <c r="Q11" s="27">
        <v>0</v>
      </c>
      <c r="R11" s="15">
        <v>0</v>
      </c>
      <c r="S11" s="16">
        <v>0</v>
      </c>
      <c r="T11" s="15">
        <v>0</v>
      </c>
    </row>
    <row r="12" spans="1:20" ht="20.100000000000001" customHeight="1">
      <c r="A12" s="14" t="s">
        <v>87</v>
      </c>
      <c r="B12" s="14" t="s">
        <v>88</v>
      </c>
      <c r="C12" s="14" t="s">
        <v>81</v>
      </c>
      <c r="D12" s="14" t="s">
        <v>83</v>
      </c>
      <c r="E12" s="14" t="s">
        <v>92</v>
      </c>
      <c r="F12" s="27">
        <v>7.39</v>
      </c>
      <c r="G12" s="27">
        <v>0</v>
      </c>
      <c r="H12" s="27">
        <v>7.39</v>
      </c>
      <c r="I12" s="27">
        <v>0</v>
      </c>
      <c r="J12" s="15">
        <v>0</v>
      </c>
      <c r="K12" s="16">
        <v>0</v>
      </c>
      <c r="L12" s="27">
        <v>0</v>
      </c>
      <c r="M12" s="15">
        <v>0</v>
      </c>
      <c r="N12" s="16">
        <f t="shared" si="0"/>
        <v>0</v>
      </c>
      <c r="O12" s="27">
        <v>0</v>
      </c>
      <c r="P12" s="27">
        <v>0</v>
      </c>
      <c r="Q12" s="27">
        <v>0</v>
      </c>
      <c r="R12" s="15">
        <v>0</v>
      </c>
      <c r="S12" s="16">
        <v>0</v>
      </c>
      <c r="T12" s="15">
        <v>0</v>
      </c>
    </row>
    <row r="13" spans="1:20" ht="20.100000000000001" customHeight="1">
      <c r="A13" s="14" t="s">
        <v>93</v>
      </c>
      <c r="B13" s="14" t="s">
        <v>94</v>
      </c>
      <c r="C13" s="14" t="s">
        <v>89</v>
      </c>
      <c r="D13" s="14" t="s">
        <v>83</v>
      </c>
      <c r="E13" s="14" t="s">
        <v>95</v>
      </c>
      <c r="F13" s="27">
        <v>13</v>
      </c>
      <c r="G13" s="27">
        <v>0</v>
      </c>
      <c r="H13" s="27">
        <v>13</v>
      </c>
      <c r="I13" s="27">
        <v>0</v>
      </c>
      <c r="J13" s="15">
        <v>0</v>
      </c>
      <c r="K13" s="16">
        <v>0</v>
      </c>
      <c r="L13" s="27">
        <v>0</v>
      </c>
      <c r="M13" s="15">
        <v>0</v>
      </c>
      <c r="N13" s="16">
        <f t="shared" si="0"/>
        <v>0</v>
      </c>
      <c r="O13" s="27">
        <v>0</v>
      </c>
      <c r="P13" s="27">
        <v>0</v>
      </c>
      <c r="Q13" s="27">
        <v>0</v>
      </c>
      <c r="R13" s="15">
        <v>0</v>
      </c>
      <c r="S13" s="16">
        <v>0</v>
      </c>
      <c r="T13" s="15">
        <v>0</v>
      </c>
    </row>
    <row r="14" spans="1:20" ht="20.100000000000001" customHeight="1">
      <c r="A14" s="14" t="s">
        <v>96</v>
      </c>
      <c r="B14" s="14" t="s">
        <v>89</v>
      </c>
      <c r="C14" s="14" t="s">
        <v>97</v>
      </c>
      <c r="D14" s="14" t="s">
        <v>83</v>
      </c>
      <c r="E14" s="14" t="s">
        <v>98</v>
      </c>
      <c r="F14" s="27">
        <v>15.1</v>
      </c>
      <c r="G14" s="27">
        <v>0</v>
      </c>
      <c r="H14" s="27">
        <v>15.1</v>
      </c>
      <c r="I14" s="27">
        <v>0</v>
      </c>
      <c r="J14" s="15">
        <v>0</v>
      </c>
      <c r="K14" s="16">
        <v>0</v>
      </c>
      <c r="L14" s="27">
        <v>0</v>
      </c>
      <c r="M14" s="15">
        <v>0</v>
      </c>
      <c r="N14" s="16">
        <f t="shared" si="0"/>
        <v>0</v>
      </c>
      <c r="O14" s="27">
        <v>0</v>
      </c>
      <c r="P14" s="27">
        <v>0</v>
      </c>
      <c r="Q14" s="27">
        <v>0</v>
      </c>
      <c r="R14" s="15">
        <v>0</v>
      </c>
      <c r="S14" s="16">
        <v>0</v>
      </c>
      <c r="T14" s="15">
        <v>0</v>
      </c>
    </row>
    <row r="15" spans="1:20" ht="20.100000000000001" customHeight="1">
      <c r="A15" s="14" t="s">
        <v>96</v>
      </c>
      <c r="B15" s="14" t="s">
        <v>89</v>
      </c>
      <c r="C15" s="14" t="s">
        <v>99</v>
      </c>
      <c r="D15" s="14" t="s">
        <v>83</v>
      </c>
      <c r="E15" s="14" t="s">
        <v>100</v>
      </c>
      <c r="F15" s="27">
        <v>6.25</v>
      </c>
      <c r="G15" s="27">
        <v>0</v>
      </c>
      <c r="H15" s="27">
        <v>6.25</v>
      </c>
      <c r="I15" s="27">
        <v>0</v>
      </c>
      <c r="J15" s="15">
        <v>0</v>
      </c>
      <c r="K15" s="16">
        <v>0</v>
      </c>
      <c r="L15" s="27">
        <v>0</v>
      </c>
      <c r="M15" s="15">
        <v>0</v>
      </c>
      <c r="N15" s="16">
        <f t="shared" si="0"/>
        <v>0</v>
      </c>
      <c r="O15" s="27">
        <v>0</v>
      </c>
      <c r="P15" s="27">
        <v>0</v>
      </c>
      <c r="Q15" s="27">
        <v>0</v>
      </c>
      <c r="R15" s="15">
        <v>0</v>
      </c>
      <c r="S15" s="16">
        <v>0</v>
      </c>
      <c r="T15" s="15">
        <v>0</v>
      </c>
    </row>
  </sheetData>
  <mergeCells count="22">
    <mergeCell ref="T4:T6"/>
    <mergeCell ref="O5:O6"/>
    <mergeCell ref="P5:P6"/>
    <mergeCell ref="Q5:Q6"/>
    <mergeCell ref="R5:R6"/>
    <mergeCell ref="S4:S6"/>
    <mergeCell ref="A2:T2"/>
    <mergeCell ref="A4:E4"/>
    <mergeCell ref="K4:L4"/>
    <mergeCell ref="N4:R4"/>
    <mergeCell ref="A5:C5"/>
    <mergeCell ref="D5:D6"/>
    <mergeCell ref="E5:E6"/>
    <mergeCell ref="F4:F6"/>
    <mergeCell ref="G4:G6"/>
    <mergeCell ref="H4:H6"/>
    <mergeCell ref="I4:I6"/>
    <mergeCell ref="J4:J6"/>
    <mergeCell ref="K5:K6"/>
    <mergeCell ref="L5:L6"/>
    <mergeCell ref="M4:M6"/>
    <mergeCell ref="N5:N6"/>
  </mergeCells>
  <phoneticPr fontId="1" type="noConversion"/>
  <printOptions horizontalCentered="1"/>
  <pageMargins left="0.59097224473953203" right="0.59097224473953203" top="0.98472219705581698" bottom="0.98472219705581698" header="0.51249998807907104" footer="0.51249998807907104"/>
  <pageSetup paperSize="9" fitToHeight="1000" orientation="landscape" errors="blank"/>
  <headerFooter alignWithMargins="0">
    <oddFooter>&amp;C第 &amp;P 页,共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howOutlineSymbols="0"/>
    <pageSetUpPr fitToPage="1"/>
  </sheetPr>
  <dimension ref="A1:J15"/>
  <sheetViews>
    <sheetView showGridLines="0" showZeros="0" workbookViewId="0"/>
  </sheetViews>
  <sheetFormatPr defaultColWidth="9.33203125" defaultRowHeight="11.25"/>
  <cols>
    <col min="1" max="1" width="5" customWidth="1"/>
    <col min="2" max="3" width="3.6640625" customWidth="1"/>
    <col min="4" max="4" width="10.1640625" customWidth="1"/>
    <col min="5" max="5" width="50.83203125" customWidth="1"/>
    <col min="6" max="10" width="14.5" customWidth="1"/>
  </cols>
  <sheetData>
    <row r="1" spans="1:10" ht="20.100000000000001" customHeight="1">
      <c r="A1" s="17"/>
      <c r="B1" s="74"/>
      <c r="C1" s="74"/>
      <c r="D1" s="74"/>
      <c r="E1" s="74"/>
      <c r="F1" s="74"/>
      <c r="G1" s="74"/>
      <c r="H1" s="74"/>
      <c r="I1" s="74"/>
      <c r="J1" s="80" t="s">
        <v>101</v>
      </c>
    </row>
    <row r="2" spans="1:10" ht="20.100000000000001" customHeight="1">
      <c r="A2" s="95" t="s">
        <v>102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ht="20.100000000000001" customHeight="1">
      <c r="A3" s="44" t="s">
        <v>2</v>
      </c>
      <c r="B3" s="45"/>
      <c r="C3" s="45"/>
      <c r="D3" s="45"/>
      <c r="E3" s="45"/>
      <c r="F3" s="75"/>
      <c r="G3" s="75"/>
      <c r="H3" s="75"/>
      <c r="I3" s="75"/>
      <c r="J3" s="7" t="s">
        <v>3</v>
      </c>
    </row>
    <row r="4" spans="1:10" ht="20.100000000000001" customHeight="1">
      <c r="A4" s="96" t="s">
        <v>56</v>
      </c>
      <c r="B4" s="118"/>
      <c r="C4" s="118"/>
      <c r="D4" s="118"/>
      <c r="E4" s="97"/>
      <c r="F4" s="123" t="s">
        <v>57</v>
      </c>
      <c r="G4" s="124" t="s">
        <v>103</v>
      </c>
      <c r="H4" s="125" t="s">
        <v>104</v>
      </c>
      <c r="I4" s="125" t="s">
        <v>105</v>
      </c>
      <c r="J4" s="120" t="s">
        <v>106</v>
      </c>
    </row>
    <row r="5" spans="1:10" ht="20.100000000000001" customHeight="1">
      <c r="A5" s="96" t="s">
        <v>67</v>
      </c>
      <c r="B5" s="118"/>
      <c r="C5" s="97"/>
      <c r="D5" s="119" t="s">
        <v>68</v>
      </c>
      <c r="E5" s="121" t="s">
        <v>107</v>
      </c>
      <c r="F5" s="124"/>
      <c r="G5" s="124"/>
      <c r="H5" s="125"/>
      <c r="I5" s="125"/>
      <c r="J5" s="120"/>
    </row>
    <row r="6" spans="1:10" ht="15" customHeight="1">
      <c r="A6" s="76" t="s">
        <v>77</v>
      </c>
      <c r="B6" s="76" t="s">
        <v>78</v>
      </c>
      <c r="C6" s="77" t="s">
        <v>79</v>
      </c>
      <c r="D6" s="120"/>
      <c r="E6" s="122"/>
      <c r="F6" s="124"/>
      <c r="G6" s="124"/>
      <c r="H6" s="125"/>
      <c r="I6" s="125"/>
      <c r="J6" s="120"/>
    </row>
    <row r="7" spans="1:10" ht="20.100000000000001" customHeight="1">
      <c r="A7" s="78" t="s">
        <v>36</v>
      </c>
      <c r="B7" s="78" t="s">
        <v>36</v>
      </c>
      <c r="C7" s="78" t="s">
        <v>36</v>
      </c>
      <c r="D7" s="79" t="s">
        <v>36</v>
      </c>
      <c r="E7" s="79" t="s">
        <v>57</v>
      </c>
      <c r="F7" s="63">
        <f t="shared" ref="F7:F15" si="0">SUM(G7:J7)</f>
        <v>334.43</v>
      </c>
      <c r="G7" s="63">
        <v>257.83</v>
      </c>
      <c r="H7" s="63">
        <v>76.599999999999994</v>
      </c>
      <c r="I7" s="63">
        <v>0</v>
      </c>
      <c r="J7" s="81">
        <v>0</v>
      </c>
    </row>
    <row r="8" spans="1:10" ht="20.100000000000001" customHeight="1">
      <c r="A8" s="78" t="s">
        <v>80</v>
      </c>
      <c r="B8" s="78" t="s">
        <v>81</v>
      </c>
      <c r="C8" s="78" t="s">
        <v>82</v>
      </c>
      <c r="D8" s="79" t="s">
        <v>83</v>
      </c>
      <c r="E8" s="79" t="s">
        <v>84</v>
      </c>
      <c r="F8" s="63">
        <f t="shared" si="0"/>
        <v>166.64</v>
      </c>
      <c r="G8" s="63">
        <v>166.64</v>
      </c>
      <c r="H8" s="63">
        <v>0</v>
      </c>
      <c r="I8" s="63">
        <v>0</v>
      </c>
      <c r="J8" s="81">
        <v>0</v>
      </c>
    </row>
    <row r="9" spans="1:10" ht="20.100000000000001" customHeight="1">
      <c r="A9" s="78" t="s">
        <v>80</v>
      </c>
      <c r="B9" s="78" t="s">
        <v>81</v>
      </c>
      <c r="C9" s="78" t="s">
        <v>85</v>
      </c>
      <c r="D9" s="79" t="s">
        <v>83</v>
      </c>
      <c r="E9" s="79" t="s">
        <v>86</v>
      </c>
      <c r="F9" s="63">
        <f t="shared" si="0"/>
        <v>76.599999999999994</v>
      </c>
      <c r="G9" s="63">
        <v>0</v>
      </c>
      <c r="H9" s="63">
        <v>76.599999999999994</v>
      </c>
      <c r="I9" s="63">
        <v>0</v>
      </c>
      <c r="J9" s="81">
        <v>0</v>
      </c>
    </row>
    <row r="10" spans="1:10" ht="20.100000000000001" customHeight="1">
      <c r="A10" s="78" t="s">
        <v>87</v>
      </c>
      <c r="B10" s="78" t="s">
        <v>88</v>
      </c>
      <c r="C10" s="78" t="s">
        <v>89</v>
      </c>
      <c r="D10" s="79" t="s">
        <v>83</v>
      </c>
      <c r="E10" s="79" t="s">
        <v>90</v>
      </c>
      <c r="F10" s="63">
        <f t="shared" si="0"/>
        <v>35</v>
      </c>
      <c r="G10" s="63">
        <v>35</v>
      </c>
      <c r="H10" s="63">
        <v>0</v>
      </c>
      <c r="I10" s="63">
        <v>0</v>
      </c>
      <c r="J10" s="81">
        <v>0</v>
      </c>
    </row>
    <row r="11" spans="1:10" ht="20.100000000000001" customHeight="1">
      <c r="A11" s="78" t="s">
        <v>87</v>
      </c>
      <c r="B11" s="78" t="s">
        <v>88</v>
      </c>
      <c r="C11" s="78" t="s">
        <v>88</v>
      </c>
      <c r="D11" s="79" t="s">
        <v>83</v>
      </c>
      <c r="E11" s="79" t="s">
        <v>91</v>
      </c>
      <c r="F11" s="63">
        <f t="shared" si="0"/>
        <v>14.45</v>
      </c>
      <c r="G11" s="63">
        <v>14.45</v>
      </c>
      <c r="H11" s="63">
        <v>0</v>
      </c>
      <c r="I11" s="63">
        <v>0</v>
      </c>
      <c r="J11" s="81">
        <v>0</v>
      </c>
    </row>
    <row r="12" spans="1:10" ht="20.100000000000001" customHeight="1">
      <c r="A12" s="78" t="s">
        <v>87</v>
      </c>
      <c r="B12" s="78" t="s">
        <v>88</v>
      </c>
      <c r="C12" s="78" t="s">
        <v>81</v>
      </c>
      <c r="D12" s="79" t="s">
        <v>83</v>
      </c>
      <c r="E12" s="79" t="s">
        <v>92</v>
      </c>
      <c r="F12" s="63">
        <f t="shared" si="0"/>
        <v>7.39</v>
      </c>
      <c r="G12" s="63">
        <v>7.39</v>
      </c>
      <c r="H12" s="63">
        <v>0</v>
      </c>
      <c r="I12" s="63">
        <v>0</v>
      </c>
      <c r="J12" s="81">
        <v>0</v>
      </c>
    </row>
    <row r="13" spans="1:10" ht="20.100000000000001" customHeight="1">
      <c r="A13" s="78" t="s">
        <v>93</v>
      </c>
      <c r="B13" s="78" t="s">
        <v>94</v>
      </c>
      <c r="C13" s="78" t="s">
        <v>89</v>
      </c>
      <c r="D13" s="79" t="s">
        <v>83</v>
      </c>
      <c r="E13" s="79" t="s">
        <v>95</v>
      </c>
      <c r="F13" s="63">
        <f t="shared" si="0"/>
        <v>13</v>
      </c>
      <c r="G13" s="63">
        <v>13</v>
      </c>
      <c r="H13" s="63">
        <v>0</v>
      </c>
      <c r="I13" s="63">
        <v>0</v>
      </c>
      <c r="J13" s="81">
        <v>0</v>
      </c>
    </row>
    <row r="14" spans="1:10" ht="20.100000000000001" customHeight="1">
      <c r="A14" s="78" t="s">
        <v>96</v>
      </c>
      <c r="B14" s="78" t="s">
        <v>89</v>
      </c>
      <c r="C14" s="78" t="s">
        <v>97</v>
      </c>
      <c r="D14" s="79" t="s">
        <v>83</v>
      </c>
      <c r="E14" s="79" t="s">
        <v>98</v>
      </c>
      <c r="F14" s="63">
        <f t="shared" si="0"/>
        <v>15.1</v>
      </c>
      <c r="G14" s="63">
        <v>15.1</v>
      </c>
      <c r="H14" s="63">
        <v>0</v>
      </c>
      <c r="I14" s="63">
        <v>0</v>
      </c>
      <c r="J14" s="81">
        <v>0</v>
      </c>
    </row>
    <row r="15" spans="1:10" ht="20.100000000000001" customHeight="1">
      <c r="A15" s="78" t="s">
        <v>96</v>
      </c>
      <c r="B15" s="78" t="s">
        <v>89</v>
      </c>
      <c r="C15" s="78" t="s">
        <v>99</v>
      </c>
      <c r="D15" s="79" t="s">
        <v>83</v>
      </c>
      <c r="E15" s="79" t="s">
        <v>100</v>
      </c>
      <c r="F15" s="63">
        <f t="shared" si="0"/>
        <v>6.25</v>
      </c>
      <c r="G15" s="63">
        <v>6.25</v>
      </c>
      <c r="H15" s="63">
        <v>0</v>
      </c>
      <c r="I15" s="63">
        <v>0</v>
      </c>
      <c r="J15" s="81">
        <v>0</v>
      </c>
    </row>
  </sheetData>
  <mergeCells count="10">
    <mergeCell ref="A2:J2"/>
    <mergeCell ref="A4:E4"/>
    <mergeCell ref="A5:C5"/>
    <mergeCell ref="D5:D6"/>
    <mergeCell ref="E5:E6"/>
    <mergeCell ref="F4:F6"/>
    <mergeCell ref="G4:G6"/>
    <mergeCell ref="H4:H6"/>
    <mergeCell ref="I4:I6"/>
    <mergeCell ref="J4:J6"/>
  </mergeCells>
  <phoneticPr fontId="1" type="noConversion"/>
  <printOptions horizontalCentered="1"/>
  <pageMargins left="0.59027779102325395" right="0.59027779102325395" top="0.98402780294418302" bottom="0.98402780294418302" header="0.51180553436279297" footer="0.51180553436279297"/>
  <pageSetup paperSize="9" scale="99" fitToHeight="1000" orientation="landscape" errors="blank"/>
  <headerFooter alignWithMargins="0">
    <oddFooter>&amp;C第 &amp;P 页,共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howOutlineSymbols="0"/>
    <pageSetUpPr autoPageBreaks="0"/>
  </sheetPr>
  <dimension ref="A1:H40"/>
  <sheetViews>
    <sheetView showGridLines="0" showZeros="0" workbookViewId="0"/>
  </sheetViews>
  <sheetFormatPr defaultColWidth="9.33203125" defaultRowHeight="11.25"/>
  <cols>
    <col min="1" max="1" width="53.5" customWidth="1"/>
    <col min="2" max="2" width="24.83203125" customWidth="1"/>
    <col min="3" max="3" width="53.5" customWidth="1"/>
    <col min="4" max="8" width="24.83203125" customWidth="1"/>
  </cols>
  <sheetData>
    <row r="1" spans="1:8" ht="20.25" customHeight="1">
      <c r="A1" s="43"/>
      <c r="B1" s="43"/>
      <c r="C1" s="43"/>
      <c r="D1" s="43"/>
      <c r="E1" s="43"/>
      <c r="F1" s="43"/>
      <c r="G1" s="43"/>
      <c r="H1" s="7" t="s">
        <v>108</v>
      </c>
    </row>
    <row r="2" spans="1:8" ht="20.25" customHeight="1">
      <c r="A2" s="95" t="s">
        <v>109</v>
      </c>
      <c r="B2" s="95"/>
      <c r="C2" s="95"/>
      <c r="D2" s="95"/>
      <c r="E2" s="95"/>
      <c r="F2" s="95"/>
      <c r="G2" s="95"/>
      <c r="H2" s="95"/>
    </row>
    <row r="3" spans="1:8" ht="20.25" customHeight="1">
      <c r="A3" s="44" t="s">
        <v>2</v>
      </c>
      <c r="B3" s="45"/>
      <c r="C3" s="17"/>
      <c r="D3" s="17"/>
      <c r="E3" s="17"/>
      <c r="F3" s="17"/>
      <c r="G3" s="17"/>
      <c r="H3" s="7" t="s">
        <v>3</v>
      </c>
    </row>
    <row r="4" spans="1:8" ht="24" customHeight="1">
      <c r="A4" s="96" t="s">
        <v>4</v>
      </c>
      <c r="B4" s="97"/>
      <c r="C4" s="96" t="s">
        <v>5</v>
      </c>
      <c r="D4" s="118"/>
      <c r="E4" s="118"/>
      <c r="F4" s="118"/>
      <c r="G4" s="118"/>
      <c r="H4" s="97"/>
    </row>
    <row r="5" spans="1:8" ht="24" customHeight="1">
      <c r="A5" s="46" t="s">
        <v>6</v>
      </c>
      <c r="B5" s="47" t="s">
        <v>7</v>
      </c>
      <c r="C5" s="46" t="s">
        <v>6</v>
      </c>
      <c r="D5" s="46" t="s">
        <v>57</v>
      </c>
      <c r="E5" s="47" t="s">
        <v>110</v>
      </c>
      <c r="F5" s="48" t="s">
        <v>111</v>
      </c>
      <c r="G5" s="47" t="s">
        <v>112</v>
      </c>
      <c r="H5" s="48" t="s">
        <v>113</v>
      </c>
    </row>
    <row r="6" spans="1:8" ht="24" customHeight="1">
      <c r="A6" s="49" t="s">
        <v>114</v>
      </c>
      <c r="B6" s="50">
        <f>SUM(B7:B9)</f>
        <v>334.43</v>
      </c>
      <c r="C6" s="51" t="s">
        <v>115</v>
      </c>
      <c r="D6" s="50">
        <f t="shared" ref="D6:D36" si="0">SUM(E6:H6)</f>
        <v>334.43</v>
      </c>
      <c r="E6" s="52">
        <f>SUM(E7:E36)</f>
        <v>334.43</v>
      </c>
      <c r="F6" s="53">
        <f>SUM(F7:F36)</f>
        <v>0</v>
      </c>
      <c r="G6" s="53">
        <f>SUM(G7:G36)</f>
        <v>0</v>
      </c>
      <c r="H6" s="53">
        <f>SUM(H7:H36)</f>
        <v>0</v>
      </c>
    </row>
    <row r="7" spans="1:8" ht="24" customHeight="1">
      <c r="A7" s="49" t="s">
        <v>116</v>
      </c>
      <c r="B7" s="50">
        <v>334.43</v>
      </c>
      <c r="C7" s="51" t="s">
        <v>117</v>
      </c>
      <c r="D7" s="50">
        <f t="shared" si="0"/>
        <v>243.24</v>
      </c>
      <c r="E7" s="52">
        <v>243.24</v>
      </c>
      <c r="F7" s="54">
        <v>0</v>
      </c>
      <c r="G7" s="54">
        <v>0</v>
      </c>
      <c r="H7" s="55">
        <v>0</v>
      </c>
    </row>
    <row r="8" spans="1:8" ht="24" customHeight="1">
      <c r="A8" s="49" t="s">
        <v>118</v>
      </c>
      <c r="B8" s="50">
        <v>0</v>
      </c>
      <c r="C8" s="51" t="s">
        <v>119</v>
      </c>
      <c r="D8" s="50">
        <f t="shared" si="0"/>
        <v>0</v>
      </c>
      <c r="E8" s="52">
        <v>0</v>
      </c>
      <c r="F8" s="52">
        <v>0</v>
      </c>
      <c r="G8" s="52">
        <v>0</v>
      </c>
      <c r="H8" s="50">
        <v>0</v>
      </c>
    </row>
    <row r="9" spans="1:8" ht="24" customHeight="1">
      <c r="A9" s="49" t="s">
        <v>120</v>
      </c>
      <c r="B9" s="50">
        <v>0</v>
      </c>
      <c r="C9" s="51" t="s">
        <v>121</v>
      </c>
      <c r="D9" s="50">
        <f t="shared" si="0"/>
        <v>0</v>
      </c>
      <c r="E9" s="52">
        <v>0</v>
      </c>
      <c r="F9" s="52">
        <v>0</v>
      </c>
      <c r="G9" s="52">
        <v>0</v>
      </c>
      <c r="H9" s="50">
        <v>0</v>
      </c>
    </row>
    <row r="10" spans="1:8" ht="24" customHeight="1">
      <c r="A10" s="49" t="s">
        <v>122</v>
      </c>
      <c r="B10" s="50">
        <f>SUM(B11:B14)</f>
        <v>0</v>
      </c>
      <c r="C10" s="51" t="s">
        <v>123</v>
      </c>
      <c r="D10" s="50">
        <f t="shared" si="0"/>
        <v>0</v>
      </c>
      <c r="E10" s="52">
        <v>0</v>
      </c>
      <c r="F10" s="52">
        <v>0</v>
      </c>
      <c r="G10" s="52">
        <v>0</v>
      </c>
      <c r="H10" s="50">
        <v>0</v>
      </c>
    </row>
    <row r="11" spans="1:8" ht="24" customHeight="1">
      <c r="A11" s="49" t="s">
        <v>116</v>
      </c>
      <c r="B11" s="50">
        <v>0</v>
      </c>
      <c r="C11" s="51" t="s">
        <v>124</v>
      </c>
      <c r="D11" s="50">
        <f t="shared" si="0"/>
        <v>0</v>
      </c>
      <c r="E11" s="52">
        <v>0</v>
      </c>
      <c r="F11" s="52">
        <v>0</v>
      </c>
      <c r="G11" s="52">
        <v>0</v>
      </c>
      <c r="H11" s="50">
        <v>0</v>
      </c>
    </row>
    <row r="12" spans="1:8" ht="24" customHeight="1">
      <c r="A12" s="49" t="s">
        <v>118</v>
      </c>
      <c r="B12" s="50">
        <v>0</v>
      </c>
      <c r="C12" s="51" t="s">
        <v>125</v>
      </c>
      <c r="D12" s="50">
        <f t="shared" si="0"/>
        <v>0</v>
      </c>
      <c r="E12" s="52">
        <v>0</v>
      </c>
      <c r="F12" s="52">
        <v>0</v>
      </c>
      <c r="G12" s="52">
        <v>0</v>
      </c>
      <c r="H12" s="50">
        <v>0</v>
      </c>
    </row>
    <row r="13" spans="1:8" ht="24" customHeight="1">
      <c r="A13" s="49" t="s">
        <v>120</v>
      </c>
      <c r="B13" s="50">
        <v>0</v>
      </c>
      <c r="C13" s="51" t="s">
        <v>126</v>
      </c>
      <c r="D13" s="50">
        <f t="shared" si="0"/>
        <v>0</v>
      </c>
      <c r="E13" s="52">
        <v>0</v>
      </c>
      <c r="F13" s="52">
        <v>0</v>
      </c>
      <c r="G13" s="52">
        <v>0</v>
      </c>
      <c r="H13" s="50">
        <v>0</v>
      </c>
    </row>
    <row r="14" spans="1:8" ht="24" customHeight="1">
      <c r="A14" s="49" t="s">
        <v>127</v>
      </c>
      <c r="B14" s="50">
        <v>0</v>
      </c>
      <c r="C14" s="51" t="s">
        <v>128</v>
      </c>
      <c r="D14" s="50">
        <f t="shared" si="0"/>
        <v>56.84</v>
      </c>
      <c r="E14" s="52">
        <v>56.84</v>
      </c>
      <c r="F14" s="52">
        <v>0</v>
      </c>
      <c r="G14" s="52">
        <v>0</v>
      </c>
      <c r="H14" s="50">
        <v>0</v>
      </c>
    </row>
    <row r="15" spans="1:8" ht="24" customHeight="1">
      <c r="A15" s="56"/>
      <c r="B15" s="50"/>
      <c r="C15" s="57" t="s">
        <v>129</v>
      </c>
      <c r="D15" s="50">
        <f t="shared" si="0"/>
        <v>0</v>
      </c>
      <c r="E15" s="52">
        <v>0</v>
      </c>
      <c r="F15" s="52">
        <v>0</v>
      </c>
      <c r="G15" s="52">
        <v>0</v>
      </c>
      <c r="H15" s="50">
        <v>0</v>
      </c>
    </row>
    <row r="16" spans="1:8" ht="24" customHeight="1">
      <c r="A16" s="56"/>
      <c r="B16" s="50"/>
      <c r="C16" s="57" t="s">
        <v>130</v>
      </c>
      <c r="D16" s="50">
        <f t="shared" si="0"/>
        <v>13</v>
      </c>
      <c r="E16" s="52">
        <v>13</v>
      </c>
      <c r="F16" s="52">
        <v>0</v>
      </c>
      <c r="G16" s="52">
        <v>0</v>
      </c>
      <c r="H16" s="50">
        <v>0</v>
      </c>
    </row>
    <row r="17" spans="1:8" ht="24" customHeight="1">
      <c r="A17" s="56"/>
      <c r="B17" s="50"/>
      <c r="C17" s="57" t="s">
        <v>131</v>
      </c>
      <c r="D17" s="50">
        <f t="shared" si="0"/>
        <v>0</v>
      </c>
      <c r="E17" s="52">
        <v>0</v>
      </c>
      <c r="F17" s="52">
        <v>0</v>
      </c>
      <c r="G17" s="52">
        <v>0</v>
      </c>
      <c r="H17" s="50">
        <v>0</v>
      </c>
    </row>
    <row r="18" spans="1:8" ht="24" customHeight="1">
      <c r="A18" s="56"/>
      <c r="B18" s="50"/>
      <c r="C18" s="57" t="s">
        <v>132</v>
      </c>
      <c r="D18" s="50">
        <f t="shared" si="0"/>
        <v>0</v>
      </c>
      <c r="E18" s="52">
        <v>0</v>
      </c>
      <c r="F18" s="52">
        <v>0</v>
      </c>
      <c r="G18" s="52">
        <v>0</v>
      </c>
      <c r="H18" s="50">
        <v>0</v>
      </c>
    </row>
    <row r="19" spans="1:8" ht="24" customHeight="1">
      <c r="A19" s="56"/>
      <c r="B19" s="50"/>
      <c r="C19" s="57" t="s">
        <v>133</v>
      </c>
      <c r="D19" s="50">
        <f t="shared" si="0"/>
        <v>0</v>
      </c>
      <c r="E19" s="52">
        <v>0</v>
      </c>
      <c r="F19" s="52">
        <v>0</v>
      </c>
      <c r="G19" s="52">
        <v>0</v>
      </c>
      <c r="H19" s="50">
        <v>0</v>
      </c>
    </row>
    <row r="20" spans="1:8" ht="24" customHeight="1">
      <c r="A20" s="56"/>
      <c r="B20" s="50"/>
      <c r="C20" s="57" t="s">
        <v>134</v>
      </c>
      <c r="D20" s="50">
        <f t="shared" si="0"/>
        <v>0</v>
      </c>
      <c r="E20" s="52">
        <v>0</v>
      </c>
      <c r="F20" s="52">
        <v>0</v>
      </c>
      <c r="G20" s="52">
        <v>0</v>
      </c>
      <c r="H20" s="50">
        <v>0</v>
      </c>
    </row>
    <row r="21" spans="1:8" ht="24" customHeight="1">
      <c r="A21" s="56"/>
      <c r="B21" s="50"/>
      <c r="C21" s="57" t="s">
        <v>135</v>
      </c>
      <c r="D21" s="50">
        <f t="shared" si="0"/>
        <v>0</v>
      </c>
      <c r="E21" s="52">
        <v>0</v>
      </c>
      <c r="F21" s="52">
        <v>0</v>
      </c>
      <c r="G21" s="52">
        <v>0</v>
      </c>
      <c r="H21" s="50">
        <v>0</v>
      </c>
    </row>
    <row r="22" spans="1:8" ht="24" customHeight="1">
      <c r="A22" s="56"/>
      <c r="B22" s="50"/>
      <c r="C22" s="57" t="s">
        <v>136</v>
      </c>
      <c r="D22" s="50">
        <f t="shared" si="0"/>
        <v>0</v>
      </c>
      <c r="E22" s="52">
        <v>0</v>
      </c>
      <c r="F22" s="52">
        <v>0</v>
      </c>
      <c r="G22" s="52">
        <v>0</v>
      </c>
      <c r="H22" s="50">
        <v>0</v>
      </c>
    </row>
    <row r="23" spans="1:8" ht="24" customHeight="1">
      <c r="A23" s="56"/>
      <c r="B23" s="50"/>
      <c r="C23" s="57" t="s">
        <v>137</v>
      </c>
      <c r="D23" s="50">
        <f t="shared" si="0"/>
        <v>0</v>
      </c>
      <c r="E23" s="52">
        <v>0</v>
      </c>
      <c r="F23" s="52">
        <v>0</v>
      </c>
      <c r="G23" s="52">
        <v>0</v>
      </c>
      <c r="H23" s="50">
        <v>0</v>
      </c>
    </row>
    <row r="24" spans="1:8" ht="24" customHeight="1">
      <c r="A24" s="56"/>
      <c r="B24" s="50"/>
      <c r="C24" s="58" t="s">
        <v>138</v>
      </c>
      <c r="D24" s="50">
        <f t="shared" si="0"/>
        <v>0</v>
      </c>
      <c r="E24" s="52">
        <v>0</v>
      </c>
      <c r="F24" s="52">
        <v>0</v>
      </c>
      <c r="G24" s="52">
        <v>0</v>
      </c>
      <c r="H24" s="50">
        <v>0</v>
      </c>
    </row>
    <row r="25" spans="1:8" ht="24" customHeight="1">
      <c r="A25" s="59"/>
      <c r="B25" s="60"/>
      <c r="C25" s="61" t="s">
        <v>139</v>
      </c>
      <c r="D25" s="60">
        <f t="shared" si="0"/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ht="24" customHeight="1">
      <c r="A26" s="49"/>
      <c r="B26" s="60"/>
      <c r="C26" s="61" t="s">
        <v>140</v>
      </c>
      <c r="D26" s="60">
        <f t="shared" si="0"/>
        <v>21.35</v>
      </c>
      <c r="E26" s="60">
        <v>21.35</v>
      </c>
      <c r="F26" s="60">
        <v>0</v>
      </c>
      <c r="G26" s="60">
        <v>0</v>
      </c>
      <c r="H26" s="60">
        <v>0</v>
      </c>
    </row>
    <row r="27" spans="1:8" ht="24" customHeight="1">
      <c r="A27" s="49"/>
      <c r="B27" s="60"/>
      <c r="C27" s="61" t="s">
        <v>141</v>
      </c>
      <c r="D27" s="60">
        <f t="shared" si="0"/>
        <v>0</v>
      </c>
      <c r="E27" s="60">
        <v>0</v>
      </c>
      <c r="F27" s="60">
        <v>0</v>
      </c>
      <c r="G27" s="60">
        <v>0</v>
      </c>
      <c r="H27" s="60">
        <v>0</v>
      </c>
    </row>
    <row r="28" spans="1:8" ht="24" customHeight="1">
      <c r="A28" s="49"/>
      <c r="B28" s="60"/>
      <c r="C28" s="61" t="s">
        <v>142</v>
      </c>
      <c r="D28" s="60">
        <f t="shared" si="0"/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ht="24" customHeight="1">
      <c r="A29" s="49"/>
      <c r="B29" s="60"/>
      <c r="C29" s="61" t="s">
        <v>143</v>
      </c>
      <c r="D29" s="60">
        <f t="shared" si="0"/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ht="24" customHeight="1">
      <c r="A30" s="62"/>
      <c r="B30" s="63"/>
      <c r="C30" s="64" t="s">
        <v>144</v>
      </c>
      <c r="D30" s="55">
        <f t="shared" si="0"/>
        <v>0</v>
      </c>
      <c r="E30" s="65">
        <v>0</v>
      </c>
      <c r="F30" s="65">
        <v>0</v>
      </c>
      <c r="G30" s="65">
        <v>0</v>
      </c>
      <c r="H30" s="65">
        <v>0</v>
      </c>
    </row>
    <row r="31" spans="1:8" ht="24" customHeight="1">
      <c r="A31" s="66"/>
      <c r="B31" s="52"/>
      <c r="C31" s="67" t="s">
        <v>145</v>
      </c>
      <c r="D31" s="50">
        <f t="shared" si="0"/>
        <v>0</v>
      </c>
      <c r="E31" s="68">
        <v>0</v>
      </c>
      <c r="F31" s="68">
        <v>0</v>
      </c>
      <c r="G31" s="68">
        <v>0</v>
      </c>
      <c r="H31" s="68">
        <v>0</v>
      </c>
    </row>
    <row r="32" spans="1:8" ht="24" customHeight="1">
      <c r="A32" s="69"/>
      <c r="B32" s="53"/>
      <c r="C32" s="70" t="s">
        <v>146</v>
      </c>
      <c r="D32" s="53">
        <f t="shared" si="0"/>
        <v>0</v>
      </c>
      <c r="E32" s="53">
        <v>0</v>
      </c>
      <c r="F32" s="53">
        <v>0</v>
      </c>
      <c r="G32" s="53">
        <v>0</v>
      </c>
      <c r="H32" s="53">
        <v>0</v>
      </c>
    </row>
    <row r="33" spans="1:8" ht="24" customHeight="1">
      <c r="A33" s="69"/>
      <c r="B33" s="53"/>
      <c r="C33" s="70" t="s">
        <v>147</v>
      </c>
      <c r="D33" s="53">
        <f t="shared" si="0"/>
        <v>0</v>
      </c>
      <c r="E33" s="53">
        <v>0</v>
      </c>
      <c r="F33" s="53">
        <v>0</v>
      </c>
      <c r="G33" s="53">
        <v>0</v>
      </c>
      <c r="H33" s="53">
        <v>0</v>
      </c>
    </row>
    <row r="34" spans="1:8" ht="24" customHeight="1">
      <c r="A34" s="69"/>
      <c r="B34" s="53"/>
      <c r="C34" s="70" t="s">
        <v>148</v>
      </c>
      <c r="D34" s="53">
        <f t="shared" si="0"/>
        <v>0</v>
      </c>
      <c r="E34" s="53">
        <v>0</v>
      </c>
      <c r="F34" s="53">
        <v>0</v>
      </c>
      <c r="G34" s="53">
        <v>0</v>
      </c>
      <c r="H34" s="53">
        <v>0</v>
      </c>
    </row>
    <row r="35" spans="1:8" ht="24" customHeight="1">
      <c r="A35" s="69"/>
      <c r="B35" s="53"/>
      <c r="C35" s="70" t="s">
        <v>149</v>
      </c>
      <c r="D35" s="53">
        <f t="shared" si="0"/>
        <v>0</v>
      </c>
      <c r="E35" s="53">
        <v>0</v>
      </c>
      <c r="F35" s="53">
        <v>0</v>
      </c>
      <c r="G35" s="53">
        <v>0</v>
      </c>
      <c r="H35" s="53">
        <v>0</v>
      </c>
    </row>
    <row r="36" spans="1:8" ht="24" customHeight="1">
      <c r="A36" s="69"/>
      <c r="B36" s="53"/>
      <c r="C36" s="70" t="s">
        <v>150</v>
      </c>
      <c r="D36" s="53">
        <f t="shared" si="0"/>
        <v>0</v>
      </c>
      <c r="E36" s="53">
        <v>0</v>
      </c>
      <c r="F36" s="53">
        <v>0</v>
      </c>
      <c r="G36" s="53">
        <v>0</v>
      </c>
      <c r="H36" s="53">
        <v>0</v>
      </c>
    </row>
    <row r="37" spans="1:8" ht="24" customHeight="1">
      <c r="A37" s="71"/>
      <c r="B37" s="72"/>
      <c r="C37" s="71"/>
      <c r="D37" s="72"/>
      <c r="E37" s="53"/>
      <c r="F37" s="53"/>
      <c r="G37" s="53" t="s">
        <v>36</v>
      </c>
      <c r="H37" s="53"/>
    </row>
    <row r="38" spans="1:8" ht="24" customHeight="1">
      <c r="A38" s="69"/>
      <c r="B38" s="53"/>
      <c r="C38" s="69" t="s">
        <v>151</v>
      </c>
      <c r="D38" s="53">
        <f>SUM(E38:H38)</f>
        <v>0</v>
      </c>
      <c r="E38" s="53">
        <f>SUM(B7,B11)-SUM(E6)</f>
        <v>0</v>
      </c>
      <c r="F38" s="53">
        <f>SUM(B8,B12)-SUM(F6)</f>
        <v>0</v>
      </c>
      <c r="G38" s="53">
        <f>SUM(B9,B13)-SUM(G6)</f>
        <v>0</v>
      </c>
      <c r="H38" s="53">
        <f>SUM(B14)-SUM(H6)</f>
        <v>0</v>
      </c>
    </row>
    <row r="39" spans="1:8" ht="24" customHeight="1">
      <c r="A39" s="69"/>
      <c r="B39" s="73"/>
      <c r="C39" s="69"/>
      <c r="D39" s="72"/>
      <c r="E39" s="53"/>
      <c r="F39" s="53"/>
      <c r="G39" s="53"/>
      <c r="H39" s="53"/>
    </row>
    <row r="40" spans="1:8" ht="24" customHeight="1">
      <c r="A40" s="71" t="s">
        <v>52</v>
      </c>
      <c r="B40" s="73">
        <f>SUM(B6,B10)</f>
        <v>334.43</v>
      </c>
      <c r="C40" s="71" t="s">
        <v>53</v>
      </c>
      <c r="D40" s="72">
        <f>SUM(D7:D38)</f>
        <v>334.43</v>
      </c>
      <c r="E40" s="72">
        <f>SUM(E7:E38)</f>
        <v>334.43</v>
      </c>
      <c r="F40" s="72">
        <f>SUM(F7:F38)</f>
        <v>0</v>
      </c>
      <c r="G40" s="72">
        <f>SUM(G7:G38)</f>
        <v>0</v>
      </c>
      <c r="H40" s="72">
        <f>SUM(H7:H38)</f>
        <v>0</v>
      </c>
    </row>
  </sheetData>
  <mergeCells count="3">
    <mergeCell ref="A2:H2"/>
    <mergeCell ref="A4:B4"/>
    <mergeCell ref="C4:H4"/>
  </mergeCells>
  <phoneticPr fontId="1" type="noConversion"/>
  <printOptions horizontalCentered="1"/>
  <pageMargins left="0.59097224473953203" right="0.59097224473953203" top="0.98472219705581698" bottom="0.98472219705581698" header="0.51249998807907104" footer="0.51249998807907104"/>
  <pageSetup paperSize="9" scale="46" orientation="landscape" errors="blank"/>
  <headerFooter alignWithMargins="0">
    <oddFooter>&amp;C第 &amp;P 页,共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howOutlineSymbols="0"/>
    <pageSetUpPr fitToPage="1"/>
  </sheetPr>
  <dimension ref="A1:AO12"/>
  <sheetViews>
    <sheetView showGridLines="0" showZeros="0" workbookViewId="0">
      <selection activeCell="I26" sqref="I26"/>
    </sheetView>
  </sheetViews>
  <sheetFormatPr defaultColWidth="9.33203125" defaultRowHeight="11.25"/>
  <cols>
    <col min="1" max="1" width="5" customWidth="1"/>
    <col min="2" max="2" width="3.6640625" customWidth="1"/>
    <col min="3" max="3" width="10.33203125" customWidth="1"/>
    <col min="4" max="4" width="43.33203125" customWidth="1"/>
    <col min="5" max="5" width="15.83203125" customWidth="1"/>
    <col min="6" max="15" width="11.6640625" customWidth="1"/>
    <col min="16" max="22" width="8.33203125" customWidth="1"/>
    <col min="23" max="25" width="9.1640625" customWidth="1"/>
    <col min="26" max="35" width="8.33203125" customWidth="1"/>
    <col min="36" max="38" width="9.1640625" customWidth="1"/>
    <col min="39" max="41" width="8.33203125" customWidth="1"/>
  </cols>
  <sheetData>
    <row r="1" spans="1:41" ht="20.100000000000001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O1" s="3" t="s">
        <v>152</v>
      </c>
    </row>
    <row r="2" spans="1:41" ht="20.100000000000001" customHeight="1">
      <c r="A2" s="95" t="s">
        <v>153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</row>
    <row r="3" spans="1:41" ht="20.100000000000001" customHeight="1">
      <c r="A3" s="4" t="s">
        <v>2</v>
      </c>
      <c r="B3" s="5"/>
      <c r="C3" s="5"/>
      <c r="D3" s="5"/>
      <c r="E3" s="37"/>
      <c r="F3" s="37"/>
      <c r="G3" s="37"/>
      <c r="H3" s="37"/>
      <c r="I3" s="37"/>
      <c r="J3" s="37"/>
      <c r="K3" s="37"/>
      <c r="L3" s="37"/>
      <c r="M3" s="37"/>
      <c r="N3" s="37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34"/>
      <c r="AJ3" s="34"/>
      <c r="AK3" s="34"/>
      <c r="AL3" s="34"/>
      <c r="AO3" s="7" t="s">
        <v>3</v>
      </c>
    </row>
    <row r="4" spans="1:41" ht="20.100000000000001" customHeight="1">
      <c r="A4" s="98" t="s">
        <v>56</v>
      </c>
      <c r="B4" s="99"/>
      <c r="C4" s="99"/>
      <c r="D4" s="100"/>
      <c r="E4" s="134" t="s">
        <v>154</v>
      </c>
      <c r="F4" s="126" t="s">
        <v>155</v>
      </c>
      <c r="G4" s="127"/>
      <c r="H4" s="127"/>
      <c r="I4" s="127"/>
      <c r="J4" s="127"/>
      <c r="K4" s="127"/>
      <c r="L4" s="127"/>
      <c r="M4" s="127"/>
      <c r="N4" s="127"/>
      <c r="O4" s="128"/>
      <c r="P4" s="126" t="s">
        <v>156</v>
      </c>
      <c r="Q4" s="127"/>
      <c r="R4" s="127"/>
      <c r="S4" s="127"/>
      <c r="T4" s="127"/>
      <c r="U4" s="127"/>
      <c r="V4" s="127"/>
      <c r="W4" s="127"/>
      <c r="X4" s="127"/>
      <c r="Y4" s="128"/>
      <c r="Z4" s="126" t="s">
        <v>157</v>
      </c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8"/>
    </row>
    <row r="5" spans="1:41" ht="20.100000000000001" customHeight="1">
      <c r="A5" s="129" t="s">
        <v>67</v>
      </c>
      <c r="B5" s="130"/>
      <c r="C5" s="105" t="s">
        <v>68</v>
      </c>
      <c r="D5" s="107" t="s">
        <v>107</v>
      </c>
      <c r="E5" s="135"/>
      <c r="F5" s="137" t="s">
        <v>57</v>
      </c>
      <c r="G5" s="131" t="s">
        <v>158</v>
      </c>
      <c r="H5" s="132"/>
      <c r="I5" s="133"/>
      <c r="J5" s="131" t="s">
        <v>159</v>
      </c>
      <c r="K5" s="132"/>
      <c r="L5" s="133"/>
      <c r="M5" s="131" t="s">
        <v>160</v>
      </c>
      <c r="N5" s="132"/>
      <c r="O5" s="133"/>
      <c r="P5" s="139" t="s">
        <v>57</v>
      </c>
      <c r="Q5" s="131" t="s">
        <v>158</v>
      </c>
      <c r="R5" s="132"/>
      <c r="S5" s="133"/>
      <c r="T5" s="131" t="s">
        <v>159</v>
      </c>
      <c r="U5" s="132"/>
      <c r="V5" s="133"/>
      <c r="W5" s="131" t="s">
        <v>160</v>
      </c>
      <c r="X5" s="132"/>
      <c r="Y5" s="133"/>
      <c r="Z5" s="137" t="s">
        <v>57</v>
      </c>
      <c r="AA5" s="131" t="s">
        <v>158</v>
      </c>
      <c r="AB5" s="132"/>
      <c r="AC5" s="133"/>
      <c r="AD5" s="131" t="s">
        <v>159</v>
      </c>
      <c r="AE5" s="132"/>
      <c r="AF5" s="133"/>
      <c r="AG5" s="131" t="s">
        <v>160</v>
      </c>
      <c r="AH5" s="132"/>
      <c r="AI5" s="133"/>
      <c r="AJ5" s="131" t="s">
        <v>161</v>
      </c>
      <c r="AK5" s="132"/>
      <c r="AL5" s="133"/>
      <c r="AM5" s="131" t="s">
        <v>113</v>
      </c>
      <c r="AN5" s="132"/>
      <c r="AO5" s="133"/>
    </row>
    <row r="6" spans="1:41" ht="29.25" customHeight="1">
      <c r="A6" s="38" t="s">
        <v>77</v>
      </c>
      <c r="B6" s="38" t="s">
        <v>78</v>
      </c>
      <c r="C6" s="106"/>
      <c r="D6" s="106"/>
      <c r="E6" s="136"/>
      <c r="F6" s="138"/>
      <c r="G6" s="23" t="s">
        <v>72</v>
      </c>
      <c r="H6" s="39" t="s">
        <v>103</v>
      </c>
      <c r="I6" s="39" t="s">
        <v>104</v>
      </c>
      <c r="J6" s="23" t="s">
        <v>72</v>
      </c>
      <c r="K6" s="39" t="s">
        <v>103</v>
      </c>
      <c r="L6" s="39" t="s">
        <v>104</v>
      </c>
      <c r="M6" s="23" t="s">
        <v>72</v>
      </c>
      <c r="N6" s="39" t="s">
        <v>103</v>
      </c>
      <c r="O6" s="25" t="s">
        <v>104</v>
      </c>
      <c r="P6" s="138"/>
      <c r="Q6" s="42" t="s">
        <v>72</v>
      </c>
      <c r="R6" s="13" t="s">
        <v>103</v>
      </c>
      <c r="S6" s="13" t="s">
        <v>104</v>
      </c>
      <c r="T6" s="42" t="s">
        <v>72</v>
      </c>
      <c r="U6" s="13" t="s">
        <v>103</v>
      </c>
      <c r="V6" s="12" t="s">
        <v>104</v>
      </c>
      <c r="W6" s="8" t="s">
        <v>72</v>
      </c>
      <c r="X6" s="42" t="s">
        <v>103</v>
      </c>
      <c r="Y6" s="13" t="s">
        <v>104</v>
      </c>
      <c r="Z6" s="138"/>
      <c r="AA6" s="23" t="s">
        <v>72</v>
      </c>
      <c r="AB6" s="38" t="s">
        <v>103</v>
      </c>
      <c r="AC6" s="38" t="s">
        <v>104</v>
      </c>
      <c r="AD6" s="23" t="s">
        <v>72</v>
      </c>
      <c r="AE6" s="38" t="s">
        <v>103</v>
      </c>
      <c r="AF6" s="38" t="s">
        <v>104</v>
      </c>
      <c r="AG6" s="23" t="s">
        <v>72</v>
      </c>
      <c r="AH6" s="39" t="s">
        <v>103</v>
      </c>
      <c r="AI6" s="39" t="s">
        <v>104</v>
      </c>
      <c r="AJ6" s="23" t="s">
        <v>72</v>
      </c>
      <c r="AK6" s="39" t="s">
        <v>103</v>
      </c>
      <c r="AL6" s="39" t="s">
        <v>104</v>
      </c>
      <c r="AM6" s="23" t="s">
        <v>72</v>
      </c>
      <c r="AN6" s="39" t="s">
        <v>103</v>
      </c>
      <c r="AO6" s="39" t="s">
        <v>104</v>
      </c>
    </row>
    <row r="7" spans="1:41" ht="20.100000000000001" customHeight="1">
      <c r="A7" s="14" t="s">
        <v>36</v>
      </c>
      <c r="B7" s="14" t="s">
        <v>36</v>
      </c>
      <c r="C7" s="14" t="s">
        <v>36</v>
      </c>
      <c r="D7" s="14" t="s">
        <v>57</v>
      </c>
      <c r="E7" s="27">
        <f t="shared" ref="E7:E12" si="0">SUM(F7,P7,Z7)</f>
        <v>334.43</v>
      </c>
      <c r="F7" s="27">
        <f t="shared" ref="F7:F12" si="1">SUM(G7,J7,M7)</f>
        <v>334.43</v>
      </c>
      <c r="G7" s="27">
        <f t="shared" ref="G7:G12" si="2">SUM(H7:I7)</f>
        <v>334.43</v>
      </c>
      <c r="H7" s="27">
        <v>257.83</v>
      </c>
      <c r="I7" s="15">
        <v>76.599999999999994</v>
      </c>
      <c r="J7" s="27">
        <f t="shared" ref="J7:J12" si="3">SUM(K7:L7)</f>
        <v>0</v>
      </c>
      <c r="K7" s="27">
        <v>0</v>
      </c>
      <c r="L7" s="15">
        <v>0</v>
      </c>
      <c r="M7" s="27">
        <f t="shared" ref="M7:M12" si="4">SUM(N7:O7)</f>
        <v>0</v>
      </c>
      <c r="N7" s="27">
        <v>0</v>
      </c>
      <c r="O7" s="15">
        <v>0</v>
      </c>
      <c r="P7" s="16">
        <f t="shared" ref="P7:P12" si="5">SUM(Q7,T7,W7)</f>
        <v>0</v>
      </c>
      <c r="Q7" s="27">
        <f t="shared" ref="Q7:Q12" si="6">SUM(R7:S7)</f>
        <v>0</v>
      </c>
      <c r="R7" s="27">
        <v>0</v>
      </c>
      <c r="S7" s="15">
        <v>0</v>
      </c>
      <c r="T7" s="27">
        <f t="shared" ref="T7:T12" si="7">SUM(U7:V7)</f>
        <v>0</v>
      </c>
      <c r="U7" s="27">
        <v>0</v>
      </c>
      <c r="V7" s="27">
        <v>0</v>
      </c>
      <c r="W7" s="27">
        <f t="shared" ref="W7:W12" si="8">SUM(X7:Y7)</f>
        <v>0</v>
      </c>
      <c r="X7" s="27">
        <v>0</v>
      </c>
      <c r="Y7" s="15">
        <v>0</v>
      </c>
      <c r="Z7" s="16">
        <f t="shared" ref="Z7:Z12" si="9">SUM(AA7,AD7,AG7,AJ7,AM7)</f>
        <v>0</v>
      </c>
      <c r="AA7" s="27">
        <f t="shared" ref="AA7:AA12" si="10">SUM(AB7:AC7)</f>
        <v>0</v>
      </c>
      <c r="AB7" s="27">
        <v>0</v>
      </c>
      <c r="AC7" s="15">
        <v>0</v>
      </c>
      <c r="AD7" s="27">
        <f t="shared" ref="AD7:AD12" si="11">SUM(AE7:AF7)</f>
        <v>0</v>
      </c>
      <c r="AE7" s="27">
        <v>0</v>
      </c>
      <c r="AF7" s="15">
        <v>0</v>
      </c>
      <c r="AG7" s="27">
        <f t="shared" ref="AG7:AG12" si="12">SUM(AH7:AI7)</f>
        <v>0</v>
      </c>
      <c r="AH7" s="27">
        <v>0</v>
      </c>
      <c r="AI7" s="15">
        <v>0</v>
      </c>
      <c r="AJ7" s="27">
        <f t="shared" ref="AJ7:AJ12" si="13">SUM(AK7:AL7)</f>
        <v>0</v>
      </c>
      <c r="AK7" s="27">
        <v>0</v>
      </c>
      <c r="AL7" s="15">
        <v>0</v>
      </c>
      <c r="AM7" s="27">
        <f t="shared" ref="AM7:AM12" si="14">SUM(AN7:AO7)</f>
        <v>0</v>
      </c>
      <c r="AN7" s="27">
        <v>0</v>
      </c>
      <c r="AO7" s="15">
        <v>0</v>
      </c>
    </row>
    <row r="8" spans="1:41" ht="20.100000000000001" customHeight="1">
      <c r="A8" s="14" t="s">
        <v>36</v>
      </c>
      <c r="B8" s="14" t="s">
        <v>162</v>
      </c>
      <c r="C8" s="14" t="s">
        <v>36</v>
      </c>
      <c r="D8" s="14" t="s">
        <v>163</v>
      </c>
      <c r="E8" s="27">
        <f t="shared" si="0"/>
        <v>299.43</v>
      </c>
      <c r="F8" s="27">
        <f t="shared" si="1"/>
        <v>299.43</v>
      </c>
      <c r="G8" s="27">
        <f t="shared" si="2"/>
        <v>299.43</v>
      </c>
      <c r="H8" s="27">
        <v>222.83</v>
      </c>
      <c r="I8" s="15">
        <v>76.599999999999994</v>
      </c>
      <c r="J8" s="27">
        <f t="shared" si="3"/>
        <v>0</v>
      </c>
      <c r="K8" s="27">
        <v>0</v>
      </c>
      <c r="L8" s="15">
        <v>0</v>
      </c>
      <c r="M8" s="27">
        <f t="shared" si="4"/>
        <v>0</v>
      </c>
      <c r="N8" s="27">
        <v>0</v>
      </c>
      <c r="O8" s="15">
        <v>0</v>
      </c>
      <c r="P8" s="16">
        <f t="shared" si="5"/>
        <v>0</v>
      </c>
      <c r="Q8" s="27">
        <f t="shared" si="6"/>
        <v>0</v>
      </c>
      <c r="R8" s="27">
        <v>0</v>
      </c>
      <c r="S8" s="15">
        <v>0</v>
      </c>
      <c r="T8" s="27">
        <f t="shared" si="7"/>
        <v>0</v>
      </c>
      <c r="U8" s="27">
        <v>0</v>
      </c>
      <c r="V8" s="27">
        <v>0</v>
      </c>
      <c r="W8" s="27">
        <f t="shared" si="8"/>
        <v>0</v>
      </c>
      <c r="X8" s="27">
        <v>0</v>
      </c>
      <c r="Y8" s="15">
        <v>0</v>
      </c>
      <c r="Z8" s="16">
        <f t="shared" si="9"/>
        <v>0</v>
      </c>
      <c r="AA8" s="27">
        <f t="shared" si="10"/>
        <v>0</v>
      </c>
      <c r="AB8" s="27">
        <v>0</v>
      </c>
      <c r="AC8" s="15">
        <v>0</v>
      </c>
      <c r="AD8" s="27">
        <f t="shared" si="11"/>
        <v>0</v>
      </c>
      <c r="AE8" s="27">
        <v>0</v>
      </c>
      <c r="AF8" s="15">
        <v>0</v>
      </c>
      <c r="AG8" s="27">
        <f t="shared" si="12"/>
        <v>0</v>
      </c>
      <c r="AH8" s="27">
        <v>0</v>
      </c>
      <c r="AI8" s="15">
        <v>0</v>
      </c>
      <c r="AJ8" s="27">
        <f t="shared" si="13"/>
        <v>0</v>
      </c>
      <c r="AK8" s="27">
        <v>0</v>
      </c>
      <c r="AL8" s="15">
        <v>0</v>
      </c>
      <c r="AM8" s="27">
        <f t="shared" si="14"/>
        <v>0</v>
      </c>
      <c r="AN8" s="27">
        <v>0</v>
      </c>
      <c r="AO8" s="15">
        <v>0</v>
      </c>
    </row>
    <row r="9" spans="1:41" ht="20.100000000000001" customHeight="1">
      <c r="A9" s="14" t="s">
        <v>162</v>
      </c>
      <c r="B9" s="14" t="s">
        <v>164</v>
      </c>
      <c r="C9" s="14" t="s">
        <v>83</v>
      </c>
      <c r="D9" s="14" t="s">
        <v>165</v>
      </c>
      <c r="E9" s="27">
        <f t="shared" si="0"/>
        <v>198.83</v>
      </c>
      <c r="F9" s="27">
        <f t="shared" si="1"/>
        <v>198.83</v>
      </c>
      <c r="G9" s="27">
        <f t="shared" si="2"/>
        <v>198.83</v>
      </c>
      <c r="H9" s="27">
        <v>198.83</v>
      </c>
      <c r="I9" s="15">
        <v>0</v>
      </c>
      <c r="J9" s="27">
        <f t="shared" si="3"/>
        <v>0</v>
      </c>
      <c r="K9" s="27">
        <v>0</v>
      </c>
      <c r="L9" s="15">
        <v>0</v>
      </c>
      <c r="M9" s="27">
        <f t="shared" si="4"/>
        <v>0</v>
      </c>
      <c r="N9" s="27">
        <v>0</v>
      </c>
      <c r="O9" s="15">
        <v>0</v>
      </c>
      <c r="P9" s="16">
        <f t="shared" si="5"/>
        <v>0</v>
      </c>
      <c r="Q9" s="27">
        <f t="shared" si="6"/>
        <v>0</v>
      </c>
      <c r="R9" s="27">
        <v>0</v>
      </c>
      <c r="S9" s="15">
        <v>0</v>
      </c>
      <c r="T9" s="27">
        <f t="shared" si="7"/>
        <v>0</v>
      </c>
      <c r="U9" s="27">
        <v>0</v>
      </c>
      <c r="V9" s="27">
        <v>0</v>
      </c>
      <c r="W9" s="27">
        <f t="shared" si="8"/>
        <v>0</v>
      </c>
      <c r="X9" s="27">
        <v>0</v>
      </c>
      <c r="Y9" s="15">
        <v>0</v>
      </c>
      <c r="Z9" s="16">
        <f t="shared" si="9"/>
        <v>0</v>
      </c>
      <c r="AA9" s="27">
        <f t="shared" si="10"/>
        <v>0</v>
      </c>
      <c r="AB9" s="27">
        <v>0</v>
      </c>
      <c r="AC9" s="15">
        <v>0</v>
      </c>
      <c r="AD9" s="27">
        <f t="shared" si="11"/>
        <v>0</v>
      </c>
      <c r="AE9" s="27">
        <v>0</v>
      </c>
      <c r="AF9" s="15">
        <v>0</v>
      </c>
      <c r="AG9" s="27">
        <f t="shared" si="12"/>
        <v>0</v>
      </c>
      <c r="AH9" s="27">
        <v>0</v>
      </c>
      <c r="AI9" s="15">
        <v>0</v>
      </c>
      <c r="AJ9" s="27">
        <f t="shared" si="13"/>
        <v>0</v>
      </c>
      <c r="AK9" s="27">
        <v>0</v>
      </c>
      <c r="AL9" s="15">
        <v>0</v>
      </c>
      <c r="AM9" s="27">
        <f t="shared" si="14"/>
        <v>0</v>
      </c>
      <c r="AN9" s="27">
        <v>0</v>
      </c>
      <c r="AO9" s="15">
        <v>0</v>
      </c>
    </row>
    <row r="10" spans="1:41" ht="20.100000000000001" customHeight="1">
      <c r="A10" s="14" t="s">
        <v>162</v>
      </c>
      <c r="B10" s="14" t="s">
        <v>166</v>
      </c>
      <c r="C10" s="14" t="s">
        <v>83</v>
      </c>
      <c r="D10" s="14" t="s">
        <v>167</v>
      </c>
      <c r="E10" s="27">
        <f t="shared" si="0"/>
        <v>100.6</v>
      </c>
      <c r="F10" s="27">
        <f t="shared" si="1"/>
        <v>100.6</v>
      </c>
      <c r="G10" s="27">
        <f t="shared" si="2"/>
        <v>100.6</v>
      </c>
      <c r="H10" s="27">
        <v>24</v>
      </c>
      <c r="I10" s="15">
        <v>76.599999999999994</v>
      </c>
      <c r="J10" s="27">
        <f t="shared" si="3"/>
        <v>0</v>
      </c>
      <c r="K10" s="27">
        <v>0</v>
      </c>
      <c r="L10" s="15">
        <v>0</v>
      </c>
      <c r="M10" s="27">
        <f t="shared" si="4"/>
        <v>0</v>
      </c>
      <c r="N10" s="27">
        <v>0</v>
      </c>
      <c r="O10" s="15">
        <v>0</v>
      </c>
      <c r="P10" s="16">
        <f t="shared" si="5"/>
        <v>0</v>
      </c>
      <c r="Q10" s="27">
        <f t="shared" si="6"/>
        <v>0</v>
      </c>
      <c r="R10" s="27">
        <v>0</v>
      </c>
      <c r="S10" s="15">
        <v>0</v>
      </c>
      <c r="T10" s="27">
        <f t="shared" si="7"/>
        <v>0</v>
      </c>
      <c r="U10" s="27">
        <v>0</v>
      </c>
      <c r="V10" s="27">
        <v>0</v>
      </c>
      <c r="W10" s="27">
        <f t="shared" si="8"/>
        <v>0</v>
      </c>
      <c r="X10" s="27">
        <v>0</v>
      </c>
      <c r="Y10" s="15">
        <v>0</v>
      </c>
      <c r="Z10" s="16">
        <f t="shared" si="9"/>
        <v>0</v>
      </c>
      <c r="AA10" s="27">
        <f t="shared" si="10"/>
        <v>0</v>
      </c>
      <c r="AB10" s="27">
        <v>0</v>
      </c>
      <c r="AC10" s="15">
        <v>0</v>
      </c>
      <c r="AD10" s="27">
        <f t="shared" si="11"/>
        <v>0</v>
      </c>
      <c r="AE10" s="27">
        <v>0</v>
      </c>
      <c r="AF10" s="15">
        <v>0</v>
      </c>
      <c r="AG10" s="27">
        <f t="shared" si="12"/>
        <v>0</v>
      </c>
      <c r="AH10" s="27">
        <v>0</v>
      </c>
      <c r="AI10" s="15">
        <v>0</v>
      </c>
      <c r="AJ10" s="27">
        <f t="shared" si="13"/>
        <v>0</v>
      </c>
      <c r="AK10" s="27">
        <v>0</v>
      </c>
      <c r="AL10" s="15">
        <v>0</v>
      </c>
      <c r="AM10" s="27">
        <f t="shared" si="14"/>
        <v>0</v>
      </c>
      <c r="AN10" s="27">
        <v>0</v>
      </c>
      <c r="AO10" s="15">
        <v>0</v>
      </c>
    </row>
    <row r="11" spans="1:41" ht="20.100000000000001" customHeight="1">
      <c r="A11" s="14" t="s">
        <v>36</v>
      </c>
      <c r="B11" s="14" t="s">
        <v>168</v>
      </c>
      <c r="C11" s="14" t="s">
        <v>36</v>
      </c>
      <c r="D11" s="14" t="s">
        <v>169</v>
      </c>
      <c r="E11" s="27">
        <f t="shared" si="0"/>
        <v>35</v>
      </c>
      <c r="F11" s="27">
        <f t="shared" si="1"/>
        <v>35</v>
      </c>
      <c r="G11" s="27">
        <f t="shared" si="2"/>
        <v>35</v>
      </c>
      <c r="H11" s="27">
        <v>35</v>
      </c>
      <c r="I11" s="15">
        <v>0</v>
      </c>
      <c r="J11" s="27">
        <f t="shared" si="3"/>
        <v>0</v>
      </c>
      <c r="K11" s="27">
        <v>0</v>
      </c>
      <c r="L11" s="15">
        <v>0</v>
      </c>
      <c r="M11" s="27">
        <f t="shared" si="4"/>
        <v>0</v>
      </c>
      <c r="N11" s="27">
        <v>0</v>
      </c>
      <c r="O11" s="15">
        <v>0</v>
      </c>
      <c r="P11" s="16">
        <f t="shared" si="5"/>
        <v>0</v>
      </c>
      <c r="Q11" s="27">
        <f t="shared" si="6"/>
        <v>0</v>
      </c>
      <c r="R11" s="27">
        <v>0</v>
      </c>
      <c r="S11" s="15">
        <v>0</v>
      </c>
      <c r="T11" s="27">
        <f t="shared" si="7"/>
        <v>0</v>
      </c>
      <c r="U11" s="27">
        <v>0</v>
      </c>
      <c r="V11" s="27">
        <v>0</v>
      </c>
      <c r="W11" s="27">
        <f t="shared" si="8"/>
        <v>0</v>
      </c>
      <c r="X11" s="27">
        <v>0</v>
      </c>
      <c r="Y11" s="15">
        <v>0</v>
      </c>
      <c r="Z11" s="16">
        <f t="shared" si="9"/>
        <v>0</v>
      </c>
      <c r="AA11" s="27">
        <f t="shared" si="10"/>
        <v>0</v>
      </c>
      <c r="AB11" s="27">
        <v>0</v>
      </c>
      <c r="AC11" s="15">
        <v>0</v>
      </c>
      <c r="AD11" s="27">
        <f t="shared" si="11"/>
        <v>0</v>
      </c>
      <c r="AE11" s="27">
        <v>0</v>
      </c>
      <c r="AF11" s="15">
        <v>0</v>
      </c>
      <c r="AG11" s="27">
        <f t="shared" si="12"/>
        <v>0</v>
      </c>
      <c r="AH11" s="27">
        <v>0</v>
      </c>
      <c r="AI11" s="15">
        <v>0</v>
      </c>
      <c r="AJ11" s="27">
        <f t="shared" si="13"/>
        <v>0</v>
      </c>
      <c r="AK11" s="27">
        <v>0</v>
      </c>
      <c r="AL11" s="15">
        <v>0</v>
      </c>
      <c r="AM11" s="27">
        <f t="shared" si="14"/>
        <v>0</v>
      </c>
      <c r="AN11" s="27">
        <v>0</v>
      </c>
      <c r="AO11" s="15">
        <v>0</v>
      </c>
    </row>
    <row r="12" spans="1:41" ht="20.100000000000001" customHeight="1">
      <c r="A12" s="14" t="s">
        <v>168</v>
      </c>
      <c r="B12" s="14" t="s">
        <v>170</v>
      </c>
      <c r="C12" s="14" t="s">
        <v>83</v>
      </c>
      <c r="D12" s="14" t="s">
        <v>171</v>
      </c>
      <c r="E12" s="27">
        <f t="shared" si="0"/>
        <v>35</v>
      </c>
      <c r="F12" s="27">
        <f t="shared" si="1"/>
        <v>35</v>
      </c>
      <c r="G12" s="27">
        <f t="shared" si="2"/>
        <v>35</v>
      </c>
      <c r="H12" s="27">
        <v>35</v>
      </c>
      <c r="I12" s="15">
        <v>0</v>
      </c>
      <c r="J12" s="27">
        <f t="shared" si="3"/>
        <v>0</v>
      </c>
      <c r="K12" s="27">
        <v>0</v>
      </c>
      <c r="L12" s="15">
        <v>0</v>
      </c>
      <c r="M12" s="27">
        <f t="shared" si="4"/>
        <v>0</v>
      </c>
      <c r="N12" s="27">
        <v>0</v>
      </c>
      <c r="O12" s="15">
        <v>0</v>
      </c>
      <c r="P12" s="16">
        <f t="shared" si="5"/>
        <v>0</v>
      </c>
      <c r="Q12" s="27">
        <f t="shared" si="6"/>
        <v>0</v>
      </c>
      <c r="R12" s="27">
        <v>0</v>
      </c>
      <c r="S12" s="15">
        <v>0</v>
      </c>
      <c r="T12" s="27">
        <f t="shared" si="7"/>
        <v>0</v>
      </c>
      <c r="U12" s="27">
        <v>0</v>
      </c>
      <c r="V12" s="27">
        <v>0</v>
      </c>
      <c r="W12" s="27">
        <f t="shared" si="8"/>
        <v>0</v>
      </c>
      <c r="X12" s="27">
        <v>0</v>
      </c>
      <c r="Y12" s="15">
        <v>0</v>
      </c>
      <c r="Z12" s="16">
        <f t="shared" si="9"/>
        <v>0</v>
      </c>
      <c r="AA12" s="27">
        <f t="shared" si="10"/>
        <v>0</v>
      </c>
      <c r="AB12" s="27">
        <v>0</v>
      </c>
      <c r="AC12" s="15">
        <v>0</v>
      </c>
      <c r="AD12" s="27">
        <f t="shared" si="11"/>
        <v>0</v>
      </c>
      <c r="AE12" s="27">
        <v>0</v>
      </c>
      <c r="AF12" s="15">
        <v>0</v>
      </c>
      <c r="AG12" s="27">
        <f t="shared" si="12"/>
        <v>0</v>
      </c>
      <c r="AH12" s="27">
        <v>0</v>
      </c>
      <c r="AI12" s="15">
        <v>0</v>
      </c>
      <c r="AJ12" s="27">
        <f t="shared" si="13"/>
        <v>0</v>
      </c>
      <c r="AK12" s="27">
        <v>0</v>
      </c>
      <c r="AL12" s="15">
        <v>0</v>
      </c>
      <c r="AM12" s="27">
        <f t="shared" si="14"/>
        <v>0</v>
      </c>
      <c r="AN12" s="27">
        <v>0</v>
      </c>
      <c r="AO12" s="15">
        <v>0</v>
      </c>
    </row>
  </sheetData>
  <mergeCells count="23">
    <mergeCell ref="AJ5:AL5"/>
    <mergeCell ref="AM5:AO5"/>
    <mergeCell ref="C5:C6"/>
    <mergeCell ref="D5:D6"/>
    <mergeCell ref="E4:E6"/>
    <mergeCell ref="F5:F6"/>
    <mergeCell ref="P5:P6"/>
    <mergeCell ref="Z5:Z6"/>
    <mergeCell ref="T5:V5"/>
    <mergeCell ref="W5:Y5"/>
    <mergeCell ref="AA5:AC5"/>
    <mergeCell ref="AD5:AF5"/>
    <mergeCell ref="AG5:AI5"/>
    <mergeCell ref="A5:B5"/>
    <mergeCell ref="G5:I5"/>
    <mergeCell ref="J5:L5"/>
    <mergeCell ref="M5:O5"/>
    <mergeCell ref="Q5:S5"/>
    <mergeCell ref="A2:AO2"/>
    <mergeCell ref="A4:D4"/>
    <mergeCell ref="F4:O4"/>
    <mergeCell ref="P4:Y4"/>
    <mergeCell ref="Z4:AO4"/>
  </mergeCells>
  <phoneticPr fontId="1" type="noConversion"/>
  <printOptions horizontalCentered="1"/>
  <pageMargins left="0.59097224473953203" right="0.59097224473953203" top="0.59097224473953203" bottom="0.59097224473953203" header="0.59097224473953203" footer="0.39375001192092901"/>
  <pageSetup paperSize="9" fitToHeight="100" orientation="landscape" errors="blank"/>
  <headerFooter alignWithMargins="0">
    <oddFooter>&amp;C第 &amp;P 页,共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howOutlineSymbols="0"/>
    <pageSetUpPr fitToPage="1"/>
  </sheetPr>
  <dimension ref="A1:DI23"/>
  <sheetViews>
    <sheetView showGridLines="0" showZeros="0" topLeftCell="A4" workbookViewId="0">
      <selection activeCell="A19" sqref="A19:XFD19"/>
    </sheetView>
  </sheetViews>
  <sheetFormatPr defaultColWidth="9.33203125" defaultRowHeight="11.25"/>
  <cols>
    <col min="1" max="1" width="4.83203125" customWidth="1"/>
    <col min="2" max="3" width="3.6640625" customWidth="1"/>
    <col min="4" max="4" width="52.6640625" customWidth="1"/>
    <col min="5" max="5" width="15" customWidth="1"/>
    <col min="6" max="6" width="12.1640625" customWidth="1"/>
    <col min="7" max="15" width="11.83203125" customWidth="1"/>
    <col min="16" max="19" width="9.1640625" customWidth="1"/>
    <col min="20" max="20" width="12.1640625" customWidth="1"/>
    <col min="21" max="113" width="9.1640625"/>
  </cols>
  <sheetData>
    <row r="1" spans="1:113" ht="20.100000000000001" customHeight="1">
      <c r="A1" s="1"/>
      <c r="B1" s="2"/>
      <c r="C1" s="2"/>
      <c r="D1" s="2"/>
      <c r="DI1" s="3" t="s">
        <v>172</v>
      </c>
    </row>
    <row r="2" spans="1:113" ht="20.100000000000001" customHeight="1">
      <c r="A2" s="95" t="s">
        <v>173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</row>
    <row r="3" spans="1:113" ht="20.100000000000001" customHeight="1">
      <c r="A3" s="33" t="s">
        <v>2</v>
      </c>
      <c r="B3" s="29"/>
      <c r="C3" s="29"/>
      <c r="D3" s="29"/>
      <c r="F3" s="34"/>
      <c r="DI3" s="3" t="s">
        <v>3</v>
      </c>
    </row>
    <row r="4" spans="1:113" ht="20.100000000000001" customHeight="1">
      <c r="A4" s="140" t="s">
        <v>56</v>
      </c>
      <c r="B4" s="141"/>
      <c r="C4" s="141"/>
      <c r="D4" s="142"/>
      <c r="E4" s="143" t="s">
        <v>57</v>
      </c>
      <c r="F4" s="126" t="s">
        <v>174</v>
      </c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8"/>
      <c r="T4" s="126" t="s">
        <v>175</v>
      </c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8"/>
      <c r="AV4" s="126" t="s">
        <v>169</v>
      </c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8"/>
      <c r="BH4" s="126" t="s">
        <v>176</v>
      </c>
      <c r="BI4" s="127"/>
      <c r="BJ4" s="127"/>
      <c r="BK4" s="127"/>
      <c r="BL4" s="128"/>
      <c r="BM4" s="126" t="s">
        <v>177</v>
      </c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8"/>
      <c r="BZ4" s="126" t="s">
        <v>178</v>
      </c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8"/>
      <c r="CR4" s="102" t="s">
        <v>179</v>
      </c>
      <c r="CS4" s="103"/>
      <c r="CT4" s="104"/>
      <c r="CU4" s="102" t="s">
        <v>180</v>
      </c>
      <c r="CV4" s="103"/>
      <c r="CW4" s="103"/>
      <c r="CX4" s="103"/>
      <c r="CY4" s="103"/>
      <c r="CZ4" s="104"/>
      <c r="DA4" s="102" t="s">
        <v>181</v>
      </c>
      <c r="DB4" s="103"/>
      <c r="DC4" s="104"/>
      <c r="DD4" s="126" t="s">
        <v>182</v>
      </c>
      <c r="DE4" s="127"/>
      <c r="DF4" s="127"/>
      <c r="DG4" s="127"/>
      <c r="DH4" s="127"/>
      <c r="DI4" s="128"/>
    </row>
    <row r="5" spans="1:113" ht="20.100000000000001" customHeight="1">
      <c r="A5" s="98" t="s">
        <v>67</v>
      </c>
      <c r="B5" s="99"/>
      <c r="C5" s="100"/>
      <c r="D5" s="143" t="s">
        <v>183</v>
      </c>
      <c r="E5" s="101"/>
      <c r="F5" s="117" t="s">
        <v>72</v>
      </c>
      <c r="G5" s="117" t="s">
        <v>184</v>
      </c>
      <c r="H5" s="117" t="s">
        <v>185</v>
      </c>
      <c r="I5" s="117" t="s">
        <v>186</v>
      </c>
      <c r="J5" s="117" t="s">
        <v>187</v>
      </c>
      <c r="K5" s="117" t="s">
        <v>188</v>
      </c>
      <c r="L5" s="117" t="s">
        <v>189</v>
      </c>
      <c r="M5" s="117" t="s">
        <v>190</v>
      </c>
      <c r="N5" s="117" t="s">
        <v>191</v>
      </c>
      <c r="O5" s="117" t="s">
        <v>192</v>
      </c>
      <c r="P5" s="117" t="s">
        <v>193</v>
      </c>
      <c r="Q5" s="117" t="s">
        <v>98</v>
      </c>
      <c r="R5" s="117" t="s">
        <v>194</v>
      </c>
      <c r="S5" s="117" t="s">
        <v>195</v>
      </c>
      <c r="T5" s="117" t="s">
        <v>72</v>
      </c>
      <c r="U5" s="117" t="s">
        <v>196</v>
      </c>
      <c r="V5" s="117" t="s">
        <v>197</v>
      </c>
      <c r="W5" s="117" t="s">
        <v>198</v>
      </c>
      <c r="X5" s="117" t="s">
        <v>199</v>
      </c>
      <c r="Y5" s="117" t="s">
        <v>200</v>
      </c>
      <c r="Z5" s="117" t="s">
        <v>201</v>
      </c>
      <c r="AA5" s="117" t="s">
        <v>202</v>
      </c>
      <c r="AB5" s="117" t="s">
        <v>203</v>
      </c>
      <c r="AC5" s="117" t="s">
        <v>204</v>
      </c>
      <c r="AD5" s="117" t="s">
        <v>205</v>
      </c>
      <c r="AE5" s="117" t="s">
        <v>206</v>
      </c>
      <c r="AF5" s="117" t="s">
        <v>207</v>
      </c>
      <c r="AG5" s="117" t="s">
        <v>208</v>
      </c>
      <c r="AH5" s="117" t="s">
        <v>209</v>
      </c>
      <c r="AI5" s="117" t="s">
        <v>210</v>
      </c>
      <c r="AJ5" s="117" t="s">
        <v>211</v>
      </c>
      <c r="AK5" s="117" t="s">
        <v>212</v>
      </c>
      <c r="AL5" s="117" t="s">
        <v>213</v>
      </c>
      <c r="AM5" s="117" t="s">
        <v>214</v>
      </c>
      <c r="AN5" s="117" t="s">
        <v>215</v>
      </c>
      <c r="AO5" s="117" t="s">
        <v>216</v>
      </c>
      <c r="AP5" s="117" t="s">
        <v>217</v>
      </c>
      <c r="AQ5" s="117" t="s">
        <v>218</v>
      </c>
      <c r="AR5" s="117" t="s">
        <v>219</v>
      </c>
      <c r="AS5" s="117" t="s">
        <v>220</v>
      </c>
      <c r="AT5" s="117" t="s">
        <v>221</v>
      </c>
      <c r="AU5" s="117" t="s">
        <v>222</v>
      </c>
      <c r="AV5" s="117" t="s">
        <v>72</v>
      </c>
      <c r="AW5" s="117" t="s">
        <v>223</v>
      </c>
      <c r="AX5" s="117" t="s">
        <v>224</v>
      </c>
      <c r="AY5" s="117" t="s">
        <v>225</v>
      </c>
      <c r="AZ5" s="117" t="s">
        <v>226</v>
      </c>
      <c r="BA5" s="117" t="s">
        <v>227</v>
      </c>
      <c r="BB5" s="117" t="s">
        <v>228</v>
      </c>
      <c r="BC5" s="117" t="s">
        <v>229</v>
      </c>
      <c r="BD5" s="117" t="s">
        <v>230</v>
      </c>
      <c r="BE5" s="117" t="s">
        <v>231</v>
      </c>
      <c r="BF5" s="117" t="s">
        <v>232</v>
      </c>
      <c r="BG5" s="107" t="s">
        <v>233</v>
      </c>
      <c r="BH5" s="107" t="s">
        <v>72</v>
      </c>
      <c r="BI5" s="107" t="s">
        <v>234</v>
      </c>
      <c r="BJ5" s="107" t="s">
        <v>235</v>
      </c>
      <c r="BK5" s="107" t="s">
        <v>236</v>
      </c>
      <c r="BL5" s="107" t="s">
        <v>237</v>
      </c>
      <c r="BM5" s="117" t="s">
        <v>72</v>
      </c>
      <c r="BN5" s="117" t="s">
        <v>238</v>
      </c>
      <c r="BO5" s="117" t="s">
        <v>239</v>
      </c>
      <c r="BP5" s="117" t="s">
        <v>240</v>
      </c>
      <c r="BQ5" s="117" t="s">
        <v>241</v>
      </c>
      <c r="BR5" s="117" t="s">
        <v>242</v>
      </c>
      <c r="BS5" s="117" t="s">
        <v>243</v>
      </c>
      <c r="BT5" s="117" t="s">
        <v>244</v>
      </c>
      <c r="BU5" s="117" t="s">
        <v>245</v>
      </c>
      <c r="BV5" s="117" t="s">
        <v>246</v>
      </c>
      <c r="BW5" s="144" t="s">
        <v>247</v>
      </c>
      <c r="BX5" s="144" t="s">
        <v>248</v>
      </c>
      <c r="BY5" s="117" t="s">
        <v>249</v>
      </c>
      <c r="BZ5" s="117" t="s">
        <v>72</v>
      </c>
      <c r="CA5" s="117" t="s">
        <v>238</v>
      </c>
      <c r="CB5" s="117" t="s">
        <v>239</v>
      </c>
      <c r="CC5" s="117" t="s">
        <v>240</v>
      </c>
      <c r="CD5" s="117" t="s">
        <v>241</v>
      </c>
      <c r="CE5" s="117" t="s">
        <v>242</v>
      </c>
      <c r="CF5" s="117" t="s">
        <v>243</v>
      </c>
      <c r="CG5" s="117" t="s">
        <v>244</v>
      </c>
      <c r="CH5" s="117" t="s">
        <v>250</v>
      </c>
      <c r="CI5" s="117" t="s">
        <v>251</v>
      </c>
      <c r="CJ5" s="117" t="s">
        <v>252</v>
      </c>
      <c r="CK5" s="117" t="s">
        <v>253</v>
      </c>
      <c r="CL5" s="117" t="s">
        <v>245</v>
      </c>
      <c r="CM5" s="117" t="s">
        <v>246</v>
      </c>
      <c r="CN5" s="117" t="s">
        <v>254</v>
      </c>
      <c r="CO5" s="144" t="s">
        <v>247</v>
      </c>
      <c r="CP5" s="144" t="s">
        <v>248</v>
      </c>
      <c r="CQ5" s="117" t="s">
        <v>255</v>
      </c>
      <c r="CR5" s="144" t="s">
        <v>72</v>
      </c>
      <c r="CS5" s="144" t="s">
        <v>256</v>
      </c>
      <c r="CT5" s="117" t="s">
        <v>257</v>
      </c>
      <c r="CU5" s="144" t="s">
        <v>72</v>
      </c>
      <c r="CV5" s="144" t="s">
        <v>256</v>
      </c>
      <c r="CW5" s="117" t="s">
        <v>258</v>
      </c>
      <c r="CX5" s="144" t="s">
        <v>259</v>
      </c>
      <c r="CY5" s="144" t="s">
        <v>260</v>
      </c>
      <c r="CZ5" s="107" t="s">
        <v>257</v>
      </c>
      <c r="DA5" s="144" t="s">
        <v>72</v>
      </c>
      <c r="DB5" s="144" t="s">
        <v>181</v>
      </c>
      <c r="DC5" s="144" t="s">
        <v>261</v>
      </c>
      <c r="DD5" s="117" t="s">
        <v>72</v>
      </c>
      <c r="DE5" s="117" t="s">
        <v>262</v>
      </c>
      <c r="DF5" s="117" t="s">
        <v>263</v>
      </c>
      <c r="DG5" s="117" t="s">
        <v>261</v>
      </c>
      <c r="DH5" s="117" t="s">
        <v>264</v>
      </c>
      <c r="DI5" s="117" t="s">
        <v>182</v>
      </c>
    </row>
    <row r="6" spans="1:113" ht="30.75" customHeight="1">
      <c r="A6" s="10" t="s">
        <v>77</v>
      </c>
      <c r="B6" s="9" t="s">
        <v>78</v>
      </c>
      <c r="C6" s="11" t="s">
        <v>79</v>
      </c>
      <c r="D6" s="106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6"/>
      <c r="BH6" s="106"/>
      <c r="BI6" s="106"/>
      <c r="BJ6" s="106"/>
      <c r="BK6" s="106"/>
      <c r="BL6" s="106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45"/>
      <c r="BX6" s="145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45"/>
      <c r="CP6" s="145"/>
      <c r="CQ6" s="109"/>
      <c r="CR6" s="145"/>
      <c r="CS6" s="145"/>
      <c r="CT6" s="109"/>
      <c r="CU6" s="145"/>
      <c r="CV6" s="145"/>
      <c r="CW6" s="109"/>
      <c r="CX6" s="145"/>
      <c r="CY6" s="145"/>
      <c r="CZ6" s="106"/>
      <c r="DA6" s="145"/>
      <c r="DB6" s="145"/>
      <c r="DC6" s="145"/>
      <c r="DD6" s="109"/>
      <c r="DE6" s="109"/>
      <c r="DF6" s="109"/>
      <c r="DG6" s="109"/>
      <c r="DH6" s="109"/>
      <c r="DI6" s="109"/>
    </row>
    <row r="7" spans="1:113" ht="20.100000000000001" customHeight="1">
      <c r="A7" s="26" t="s">
        <v>36</v>
      </c>
      <c r="B7" s="26" t="s">
        <v>36</v>
      </c>
      <c r="C7" s="26" t="s">
        <v>36</v>
      </c>
      <c r="D7" s="26" t="s">
        <v>57</v>
      </c>
      <c r="E7" s="35">
        <f t="shared" ref="E7:E23" si="0">SUM(F7,T7,AV7,BH7,BM7,BZ7,CR7,CU7,DA7,DD7)</f>
        <v>334.43</v>
      </c>
      <c r="F7" s="35">
        <v>198.83</v>
      </c>
      <c r="G7" s="35">
        <v>48.22</v>
      </c>
      <c r="H7" s="35">
        <v>7.29</v>
      </c>
      <c r="I7" s="35">
        <v>0</v>
      </c>
      <c r="J7" s="35">
        <v>0</v>
      </c>
      <c r="K7" s="35">
        <v>39.619999999999997</v>
      </c>
      <c r="L7" s="35">
        <v>14.45</v>
      </c>
      <c r="M7" s="35">
        <v>7.39</v>
      </c>
      <c r="N7" s="35">
        <v>13</v>
      </c>
      <c r="O7" s="36">
        <v>0</v>
      </c>
      <c r="P7" s="36">
        <v>0.77</v>
      </c>
      <c r="Q7" s="36">
        <v>15.1</v>
      </c>
      <c r="R7" s="36">
        <v>0</v>
      </c>
      <c r="S7" s="36">
        <v>52.99</v>
      </c>
      <c r="T7" s="36">
        <v>100.6</v>
      </c>
      <c r="U7" s="36">
        <v>3</v>
      </c>
      <c r="V7" s="36">
        <v>31.1</v>
      </c>
      <c r="W7" s="36">
        <v>0</v>
      </c>
      <c r="X7" s="36">
        <v>0</v>
      </c>
      <c r="Y7" s="36">
        <v>1.5</v>
      </c>
      <c r="Z7" s="36">
        <v>0</v>
      </c>
      <c r="AA7" s="36">
        <v>0</v>
      </c>
      <c r="AB7" s="36">
        <v>0</v>
      </c>
      <c r="AC7" s="36">
        <v>0</v>
      </c>
      <c r="AD7" s="36">
        <v>5</v>
      </c>
      <c r="AE7" s="36">
        <v>0</v>
      </c>
      <c r="AF7" s="36">
        <v>0</v>
      </c>
      <c r="AG7" s="36">
        <v>0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0</v>
      </c>
      <c r="AN7" s="36">
        <v>7.8</v>
      </c>
      <c r="AO7" s="36">
        <v>0</v>
      </c>
      <c r="AP7" s="36">
        <v>2.4300000000000002</v>
      </c>
      <c r="AQ7" s="36">
        <v>1.19</v>
      </c>
      <c r="AR7" s="36">
        <v>0</v>
      </c>
      <c r="AS7" s="36">
        <v>0</v>
      </c>
      <c r="AT7" s="36">
        <v>0</v>
      </c>
      <c r="AU7" s="36">
        <v>48.58</v>
      </c>
      <c r="AV7" s="36">
        <v>35</v>
      </c>
      <c r="AW7" s="36">
        <v>0</v>
      </c>
      <c r="AX7" s="36">
        <v>0</v>
      </c>
      <c r="AY7" s="36">
        <v>0</v>
      </c>
      <c r="AZ7" s="36">
        <v>0</v>
      </c>
      <c r="BA7" s="36">
        <v>0</v>
      </c>
      <c r="BB7" s="36">
        <v>0</v>
      </c>
      <c r="BC7" s="36">
        <v>0</v>
      </c>
      <c r="BD7" s="36">
        <v>0</v>
      </c>
      <c r="BE7" s="36">
        <v>0</v>
      </c>
      <c r="BF7" s="36">
        <v>0</v>
      </c>
      <c r="BG7" s="36">
        <v>35</v>
      </c>
      <c r="BH7" s="36">
        <v>0</v>
      </c>
      <c r="BI7" s="36">
        <v>0</v>
      </c>
      <c r="BJ7" s="36">
        <v>0</v>
      </c>
      <c r="BK7" s="36">
        <v>0</v>
      </c>
      <c r="BL7" s="36">
        <v>0</v>
      </c>
      <c r="BM7" s="36">
        <v>0</v>
      </c>
      <c r="BN7" s="36">
        <v>0</v>
      </c>
      <c r="BO7" s="36">
        <v>0</v>
      </c>
      <c r="BP7" s="36">
        <v>0</v>
      </c>
      <c r="BQ7" s="36">
        <v>0</v>
      </c>
      <c r="BR7" s="36">
        <v>0</v>
      </c>
      <c r="BS7" s="36">
        <v>0</v>
      </c>
      <c r="BT7" s="36">
        <v>0</v>
      </c>
      <c r="BU7" s="36">
        <v>0</v>
      </c>
      <c r="BV7" s="36">
        <v>0</v>
      </c>
      <c r="BW7" s="36">
        <v>0</v>
      </c>
      <c r="BX7" s="36">
        <v>0</v>
      </c>
      <c r="BY7" s="36">
        <v>0</v>
      </c>
      <c r="BZ7" s="36">
        <v>0</v>
      </c>
      <c r="CA7" s="36">
        <v>0</v>
      </c>
      <c r="CB7" s="36">
        <v>0</v>
      </c>
      <c r="CC7" s="36">
        <v>0</v>
      </c>
      <c r="CD7" s="36">
        <v>0</v>
      </c>
      <c r="CE7" s="36">
        <v>0</v>
      </c>
      <c r="CF7" s="36">
        <v>0</v>
      </c>
      <c r="CG7" s="36">
        <v>0</v>
      </c>
      <c r="CH7" s="36">
        <v>0</v>
      </c>
      <c r="CI7" s="36">
        <v>0</v>
      </c>
      <c r="CJ7" s="36">
        <v>0</v>
      </c>
      <c r="CK7" s="36">
        <v>0</v>
      </c>
      <c r="CL7" s="36">
        <v>0</v>
      </c>
      <c r="CM7" s="36">
        <v>0</v>
      </c>
      <c r="CN7" s="36">
        <v>0</v>
      </c>
      <c r="CO7" s="36">
        <v>0</v>
      </c>
      <c r="CP7" s="36">
        <v>0</v>
      </c>
      <c r="CQ7" s="36">
        <v>0</v>
      </c>
      <c r="CR7" s="36">
        <v>0</v>
      </c>
      <c r="CS7" s="36">
        <v>0</v>
      </c>
      <c r="CT7" s="36">
        <v>0</v>
      </c>
      <c r="CU7" s="36">
        <v>0</v>
      </c>
      <c r="CV7" s="36">
        <v>0</v>
      </c>
      <c r="CW7" s="36">
        <v>0</v>
      </c>
      <c r="CX7" s="36">
        <v>0</v>
      </c>
      <c r="CY7" s="36">
        <v>0</v>
      </c>
      <c r="CZ7" s="36">
        <v>0</v>
      </c>
      <c r="DA7" s="36">
        <v>0</v>
      </c>
      <c r="DB7" s="36">
        <v>0</v>
      </c>
      <c r="DC7" s="36">
        <v>0</v>
      </c>
      <c r="DD7" s="36">
        <v>0</v>
      </c>
      <c r="DE7" s="36">
        <v>0</v>
      </c>
      <c r="DF7" s="36">
        <v>0</v>
      </c>
      <c r="DG7" s="36">
        <v>0</v>
      </c>
      <c r="DH7" s="36">
        <v>0</v>
      </c>
      <c r="DI7" s="36">
        <v>0</v>
      </c>
    </row>
    <row r="8" spans="1:113" ht="20.100000000000001" customHeight="1">
      <c r="A8" s="26" t="s">
        <v>36</v>
      </c>
      <c r="B8" s="26" t="s">
        <v>36</v>
      </c>
      <c r="C8" s="26" t="s">
        <v>36</v>
      </c>
      <c r="D8" s="26" t="s">
        <v>265</v>
      </c>
      <c r="E8" s="35">
        <f t="shared" si="0"/>
        <v>243.24</v>
      </c>
      <c r="F8" s="35">
        <v>142.63999999999999</v>
      </c>
      <c r="G8" s="35">
        <v>48.22</v>
      </c>
      <c r="H8" s="35">
        <v>1.04</v>
      </c>
      <c r="I8" s="35">
        <v>0</v>
      </c>
      <c r="J8" s="35">
        <v>0</v>
      </c>
      <c r="K8" s="35">
        <v>39.619999999999997</v>
      </c>
      <c r="L8" s="35">
        <v>0</v>
      </c>
      <c r="M8" s="35">
        <v>0</v>
      </c>
      <c r="N8" s="35">
        <v>0</v>
      </c>
      <c r="O8" s="36">
        <v>0</v>
      </c>
      <c r="P8" s="36">
        <v>0.77</v>
      </c>
      <c r="Q8" s="36">
        <v>0</v>
      </c>
      <c r="R8" s="36">
        <v>0</v>
      </c>
      <c r="S8" s="36">
        <v>52.99</v>
      </c>
      <c r="T8" s="36">
        <v>100.6</v>
      </c>
      <c r="U8" s="36">
        <v>3</v>
      </c>
      <c r="V8" s="36">
        <v>31.1</v>
      </c>
      <c r="W8" s="36">
        <v>0</v>
      </c>
      <c r="X8" s="36">
        <v>0</v>
      </c>
      <c r="Y8" s="36">
        <v>1.5</v>
      </c>
      <c r="Z8" s="36">
        <v>0</v>
      </c>
      <c r="AA8" s="36">
        <v>0</v>
      </c>
      <c r="AB8" s="36">
        <v>0</v>
      </c>
      <c r="AC8" s="36">
        <v>0</v>
      </c>
      <c r="AD8" s="36">
        <v>5</v>
      </c>
      <c r="AE8" s="36">
        <v>0</v>
      </c>
      <c r="AF8" s="36">
        <v>0</v>
      </c>
      <c r="AG8" s="36">
        <v>0</v>
      </c>
      <c r="AH8" s="36">
        <v>0</v>
      </c>
      <c r="AI8" s="36">
        <v>0</v>
      </c>
      <c r="AJ8" s="36">
        <v>0</v>
      </c>
      <c r="AK8" s="36">
        <v>0</v>
      </c>
      <c r="AL8" s="36">
        <v>0</v>
      </c>
      <c r="AM8" s="36">
        <v>0</v>
      </c>
      <c r="AN8" s="36">
        <v>7.8</v>
      </c>
      <c r="AO8" s="36">
        <v>0</v>
      </c>
      <c r="AP8" s="36">
        <v>2.4300000000000002</v>
      </c>
      <c r="AQ8" s="36">
        <v>1.19</v>
      </c>
      <c r="AR8" s="36">
        <v>0</v>
      </c>
      <c r="AS8" s="36">
        <v>0</v>
      </c>
      <c r="AT8" s="36">
        <v>0</v>
      </c>
      <c r="AU8" s="36">
        <v>48.58</v>
      </c>
      <c r="AV8" s="36">
        <v>0</v>
      </c>
      <c r="AW8" s="36">
        <v>0</v>
      </c>
      <c r="AX8" s="36">
        <v>0</v>
      </c>
      <c r="AY8" s="36">
        <v>0</v>
      </c>
      <c r="AZ8" s="36">
        <v>0</v>
      </c>
      <c r="BA8" s="36">
        <v>0</v>
      </c>
      <c r="BB8" s="36">
        <v>0</v>
      </c>
      <c r="BC8" s="36">
        <v>0</v>
      </c>
      <c r="BD8" s="36">
        <v>0</v>
      </c>
      <c r="BE8" s="36">
        <v>0</v>
      </c>
      <c r="BF8" s="36">
        <v>0</v>
      </c>
      <c r="BG8" s="36">
        <v>0</v>
      </c>
      <c r="BH8" s="36">
        <v>0</v>
      </c>
      <c r="BI8" s="36">
        <v>0</v>
      </c>
      <c r="BJ8" s="36">
        <v>0</v>
      </c>
      <c r="BK8" s="36">
        <v>0</v>
      </c>
      <c r="BL8" s="36">
        <v>0</v>
      </c>
      <c r="BM8" s="36">
        <v>0</v>
      </c>
      <c r="BN8" s="36">
        <v>0</v>
      </c>
      <c r="BO8" s="36">
        <v>0</v>
      </c>
      <c r="BP8" s="36">
        <v>0</v>
      </c>
      <c r="BQ8" s="36">
        <v>0</v>
      </c>
      <c r="BR8" s="36">
        <v>0</v>
      </c>
      <c r="BS8" s="36">
        <v>0</v>
      </c>
      <c r="BT8" s="36">
        <v>0</v>
      </c>
      <c r="BU8" s="36">
        <v>0</v>
      </c>
      <c r="BV8" s="36">
        <v>0</v>
      </c>
      <c r="BW8" s="36">
        <v>0</v>
      </c>
      <c r="BX8" s="36">
        <v>0</v>
      </c>
      <c r="BY8" s="36">
        <v>0</v>
      </c>
      <c r="BZ8" s="36">
        <v>0</v>
      </c>
      <c r="CA8" s="36">
        <v>0</v>
      </c>
      <c r="CB8" s="36">
        <v>0</v>
      </c>
      <c r="CC8" s="36">
        <v>0</v>
      </c>
      <c r="CD8" s="36">
        <v>0</v>
      </c>
      <c r="CE8" s="36">
        <v>0</v>
      </c>
      <c r="CF8" s="36">
        <v>0</v>
      </c>
      <c r="CG8" s="36">
        <v>0</v>
      </c>
      <c r="CH8" s="36">
        <v>0</v>
      </c>
      <c r="CI8" s="36">
        <v>0</v>
      </c>
      <c r="CJ8" s="36">
        <v>0</v>
      </c>
      <c r="CK8" s="36">
        <v>0</v>
      </c>
      <c r="CL8" s="36">
        <v>0</v>
      </c>
      <c r="CM8" s="36">
        <v>0</v>
      </c>
      <c r="CN8" s="36">
        <v>0</v>
      </c>
      <c r="CO8" s="36">
        <v>0</v>
      </c>
      <c r="CP8" s="36">
        <v>0</v>
      </c>
      <c r="CQ8" s="36">
        <v>0</v>
      </c>
      <c r="CR8" s="36">
        <v>0</v>
      </c>
      <c r="CS8" s="36">
        <v>0</v>
      </c>
      <c r="CT8" s="36">
        <v>0</v>
      </c>
      <c r="CU8" s="36">
        <v>0</v>
      </c>
      <c r="CV8" s="36">
        <v>0</v>
      </c>
      <c r="CW8" s="36">
        <v>0</v>
      </c>
      <c r="CX8" s="36">
        <v>0</v>
      </c>
      <c r="CY8" s="36">
        <v>0</v>
      </c>
      <c r="CZ8" s="36">
        <v>0</v>
      </c>
      <c r="DA8" s="36">
        <v>0</v>
      </c>
      <c r="DB8" s="36">
        <v>0</v>
      </c>
      <c r="DC8" s="36">
        <v>0</v>
      </c>
      <c r="DD8" s="36">
        <v>0</v>
      </c>
      <c r="DE8" s="36">
        <v>0</v>
      </c>
      <c r="DF8" s="36">
        <v>0</v>
      </c>
      <c r="DG8" s="36">
        <v>0</v>
      </c>
      <c r="DH8" s="36">
        <v>0</v>
      </c>
      <c r="DI8" s="36">
        <v>0</v>
      </c>
    </row>
    <row r="9" spans="1:113" ht="20.100000000000001" customHeight="1">
      <c r="A9" s="26" t="s">
        <v>36</v>
      </c>
      <c r="B9" s="26" t="s">
        <v>36</v>
      </c>
      <c r="C9" s="26" t="s">
        <v>36</v>
      </c>
      <c r="D9" s="26" t="s">
        <v>266</v>
      </c>
      <c r="E9" s="35">
        <f t="shared" si="0"/>
        <v>243.24</v>
      </c>
      <c r="F9" s="35">
        <v>142.63999999999999</v>
      </c>
      <c r="G9" s="35">
        <v>48.22</v>
      </c>
      <c r="H9" s="35">
        <v>1.04</v>
      </c>
      <c r="I9" s="35">
        <v>0</v>
      </c>
      <c r="J9" s="35">
        <v>0</v>
      </c>
      <c r="K9" s="35">
        <v>39.619999999999997</v>
      </c>
      <c r="L9" s="35">
        <v>0</v>
      </c>
      <c r="M9" s="35">
        <v>0</v>
      </c>
      <c r="N9" s="35">
        <v>0</v>
      </c>
      <c r="O9" s="36">
        <v>0</v>
      </c>
      <c r="P9" s="36">
        <v>0.77</v>
      </c>
      <c r="Q9" s="36">
        <v>0</v>
      </c>
      <c r="R9" s="36">
        <v>0</v>
      </c>
      <c r="S9" s="36">
        <v>52.99</v>
      </c>
      <c r="T9" s="36">
        <v>100.6</v>
      </c>
      <c r="U9" s="36">
        <v>3</v>
      </c>
      <c r="V9" s="36">
        <v>31.1</v>
      </c>
      <c r="W9" s="36">
        <v>0</v>
      </c>
      <c r="X9" s="36">
        <v>0</v>
      </c>
      <c r="Y9" s="36">
        <v>1.5</v>
      </c>
      <c r="Z9" s="36">
        <v>0</v>
      </c>
      <c r="AA9" s="36">
        <v>0</v>
      </c>
      <c r="AB9" s="36">
        <v>0</v>
      </c>
      <c r="AC9" s="36">
        <v>0</v>
      </c>
      <c r="AD9" s="36">
        <v>5</v>
      </c>
      <c r="AE9" s="36">
        <v>0</v>
      </c>
      <c r="AF9" s="36">
        <v>0</v>
      </c>
      <c r="AG9" s="36">
        <v>0</v>
      </c>
      <c r="AH9" s="36">
        <v>0</v>
      </c>
      <c r="AI9" s="36">
        <v>0</v>
      </c>
      <c r="AJ9" s="36">
        <v>0</v>
      </c>
      <c r="AK9" s="36">
        <v>0</v>
      </c>
      <c r="AL9" s="36">
        <v>0</v>
      </c>
      <c r="AM9" s="36">
        <v>0</v>
      </c>
      <c r="AN9" s="36">
        <v>7.8</v>
      </c>
      <c r="AO9" s="36">
        <v>0</v>
      </c>
      <c r="AP9" s="36">
        <v>2.4300000000000002</v>
      </c>
      <c r="AQ9" s="36">
        <v>1.19</v>
      </c>
      <c r="AR9" s="36">
        <v>0</v>
      </c>
      <c r="AS9" s="36">
        <v>0</v>
      </c>
      <c r="AT9" s="36">
        <v>0</v>
      </c>
      <c r="AU9" s="36">
        <v>48.58</v>
      </c>
      <c r="AV9" s="36">
        <v>0</v>
      </c>
      <c r="AW9" s="36">
        <v>0</v>
      </c>
      <c r="AX9" s="36">
        <v>0</v>
      </c>
      <c r="AY9" s="36">
        <v>0</v>
      </c>
      <c r="AZ9" s="36">
        <v>0</v>
      </c>
      <c r="BA9" s="36">
        <v>0</v>
      </c>
      <c r="BB9" s="36">
        <v>0</v>
      </c>
      <c r="BC9" s="36">
        <v>0</v>
      </c>
      <c r="BD9" s="36">
        <v>0</v>
      </c>
      <c r="BE9" s="36">
        <v>0</v>
      </c>
      <c r="BF9" s="36">
        <v>0</v>
      </c>
      <c r="BG9" s="36">
        <v>0</v>
      </c>
      <c r="BH9" s="36">
        <v>0</v>
      </c>
      <c r="BI9" s="36">
        <v>0</v>
      </c>
      <c r="BJ9" s="36">
        <v>0</v>
      </c>
      <c r="BK9" s="36">
        <v>0</v>
      </c>
      <c r="BL9" s="36">
        <v>0</v>
      </c>
      <c r="BM9" s="36">
        <v>0</v>
      </c>
      <c r="BN9" s="36">
        <v>0</v>
      </c>
      <c r="BO9" s="36">
        <v>0</v>
      </c>
      <c r="BP9" s="36">
        <v>0</v>
      </c>
      <c r="BQ9" s="36">
        <v>0</v>
      </c>
      <c r="BR9" s="36">
        <v>0</v>
      </c>
      <c r="BS9" s="36">
        <v>0</v>
      </c>
      <c r="BT9" s="36">
        <v>0</v>
      </c>
      <c r="BU9" s="36">
        <v>0</v>
      </c>
      <c r="BV9" s="36">
        <v>0</v>
      </c>
      <c r="BW9" s="36">
        <v>0</v>
      </c>
      <c r="BX9" s="36">
        <v>0</v>
      </c>
      <c r="BY9" s="36">
        <v>0</v>
      </c>
      <c r="BZ9" s="36">
        <v>0</v>
      </c>
      <c r="CA9" s="36">
        <v>0</v>
      </c>
      <c r="CB9" s="36">
        <v>0</v>
      </c>
      <c r="CC9" s="36">
        <v>0</v>
      </c>
      <c r="CD9" s="36">
        <v>0</v>
      </c>
      <c r="CE9" s="36">
        <v>0</v>
      </c>
      <c r="CF9" s="36">
        <v>0</v>
      </c>
      <c r="CG9" s="36">
        <v>0</v>
      </c>
      <c r="CH9" s="36">
        <v>0</v>
      </c>
      <c r="CI9" s="36">
        <v>0</v>
      </c>
      <c r="CJ9" s="36">
        <v>0</v>
      </c>
      <c r="CK9" s="36">
        <v>0</v>
      </c>
      <c r="CL9" s="36">
        <v>0</v>
      </c>
      <c r="CM9" s="36">
        <v>0</v>
      </c>
      <c r="CN9" s="36">
        <v>0</v>
      </c>
      <c r="CO9" s="36">
        <v>0</v>
      </c>
      <c r="CP9" s="36">
        <v>0</v>
      </c>
      <c r="CQ9" s="36">
        <v>0</v>
      </c>
      <c r="CR9" s="36">
        <v>0</v>
      </c>
      <c r="CS9" s="36">
        <v>0</v>
      </c>
      <c r="CT9" s="36">
        <v>0</v>
      </c>
      <c r="CU9" s="36">
        <v>0</v>
      </c>
      <c r="CV9" s="36">
        <v>0</v>
      </c>
      <c r="CW9" s="36">
        <v>0</v>
      </c>
      <c r="CX9" s="36">
        <v>0</v>
      </c>
      <c r="CY9" s="36">
        <v>0</v>
      </c>
      <c r="CZ9" s="36">
        <v>0</v>
      </c>
      <c r="DA9" s="36">
        <v>0</v>
      </c>
      <c r="DB9" s="36">
        <v>0</v>
      </c>
      <c r="DC9" s="36">
        <v>0</v>
      </c>
      <c r="DD9" s="36">
        <v>0</v>
      </c>
      <c r="DE9" s="36">
        <v>0</v>
      </c>
      <c r="DF9" s="36">
        <v>0</v>
      </c>
      <c r="DG9" s="36">
        <v>0</v>
      </c>
      <c r="DH9" s="36">
        <v>0</v>
      </c>
      <c r="DI9" s="36">
        <v>0</v>
      </c>
    </row>
    <row r="10" spans="1:113" ht="20.100000000000001" customHeight="1">
      <c r="A10" s="26" t="s">
        <v>80</v>
      </c>
      <c r="B10" s="26" t="s">
        <v>81</v>
      </c>
      <c r="C10" s="26" t="s">
        <v>82</v>
      </c>
      <c r="D10" s="26" t="s">
        <v>267</v>
      </c>
      <c r="E10" s="35">
        <f t="shared" si="0"/>
        <v>166.64</v>
      </c>
      <c r="F10" s="35">
        <v>142.63999999999999</v>
      </c>
      <c r="G10" s="35">
        <v>48.22</v>
      </c>
      <c r="H10" s="35">
        <v>1.04</v>
      </c>
      <c r="I10" s="35">
        <v>0</v>
      </c>
      <c r="J10" s="35">
        <v>0</v>
      </c>
      <c r="K10" s="35">
        <v>39.619999999999997</v>
      </c>
      <c r="L10" s="35">
        <v>0</v>
      </c>
      <c r="M10" s="35">
        <v>0</v>
      </c>
      <c r="N10" s="35">
        <v>0</v>
      </c>
      <c r="O10" s="36">
        <v>0</v>
      </c>
      <c r="P10" s="36">
        <v>0.77</v>
      </c>
      <c r="Q10" s="36">
        <v>0</v>
      </c>
      <c r="R10" s="36">
        <v>0</v>
      </c>
      <c r="S10" s="36">
        <v>52.99</v>
      </c>
      <c r="T10" s="36">
        <v>24</v>
      </c>
      <c r="U10" s="36">
        <v>3</v>
      </c>
      <c r="V10" s="36">
        <v>0</v>
      </c>
      <c r="W10" s="36">
        <v>0</v>
      </c>
      <c r="X10" s="36">
        <v>0</v>
      </c>
      <c r="Y10" s="36">
        <v>1.5</v>
      </c>
      <c r="Z10" s="36">
        <v>0</v>
      </c>
      <c r="AA10" s="36">
        <v>0</v>
      </c>
      <c r="AB10" s="36">
        <v>0</v>
      </c>
      <c r="AC10" s="36">
        <v>0</v>
      </c>
      <c r="AD10" s="36">
        <v>5</v>
      </c>
      <c r="AE10" s="36">
        <v>0</v>
      </c>
      <c r="AF10" s="36">
        <v>0</v>
      </c>
      <c r="AG10" s="36">
        <v>0</v>
      </c>
      <c r="AH10" s="36">
        <v>0</v>
      </c>
      <c r="AI10" s="36">
        <v>0</v>
      </c>
      <c r="AJ10" s="36">
        <v>0</v>
      </c>
      <c r="AK10" s="36">
        <v>0</v>
      </c>
      <c r="AL10" s="36">
        <v>0</v>
      </c>
      <c r="AM10" s="36">
        <v>0</v>
      </c>
      <c r="AN10" s="36">
        <v>0</v>
      </c>
      <c r="AO10" s="36">
        <v>0</v>
      </c>
      <c r="AP10" s="36">
        <v>2.4300000000000002</v>
      </c>
      <c r="AQ10" s="36">
        <v>1.19</v>
      </c>
      <c r="AR10" s="36">
        <v>0</v>
      </c>
      <c r="AS10" s="36">
        <v>0</v>
      </c>
      <c r="AT10" s="36">
        <v>0</v>
      </c>
      <c r="AU10" s="36">
        <v>10.88</v>
      </c>
      <c r="AV10" s="36">
        <v>0</v>
      </c>
      <c r="AW10" s="36">
        <v>0</v>
      </c>
      <c r="AX10" s="36">
        <v>0</v>
      </c>
      <c r="AY10" s="36">
        <v>0</v>
      </c>
      <c r="AZ10" s="36">
        <v>0</v>
      </c>
      <c r="BA10" s="36">
        <v>0</v>
      </c>
      <c r="BB10" s="36">
        <v>0</v>
      </c>
      <c r="BC10" s="36">
        <v>0</v>
      </c>
      <c r="BD10" s="36">
        <v>0</v>
      </c>
      <c r="BE10" s="36">
        <v>0</v>
      </c>
      <c r="BF10" s="36">
        <v>0</v>
      </c>
      <c r="BG10" s="36">
        <v>0</v>
      </c>
      <c r="BH10" s="36">
        <v>0</v>
      </c>
      <c r="BI10" s="36">
        <v>0</v>
      </c>
      <c r="BJ10" s="36">
        <v>0</v>
      </c>
      <c r="BK10" s="36">
        <v>0</v>
      </c>
      <c r="BL10" s="36">
        <v>0</v>
      </c>
      <c r="BM10" s="36">
        <v>0</v>
      </c>
      <c r="BN10" s="36">
        <v>0</v>
      </c>
      <c r="BO10" s="36">
        <v>0</v>
      </c>
      <c r="BP10" s="36">
        <v>0</v>
      </c>
      <c r="BQ10" s="36">
        <v>0</v>
      </c>
      <c r="BR10" s="36">
        <v>0</v>
      </c>
      <c r="BS10" s="36">
        <v>0</v>
      </c>
      <c r="BT10" s="36">
        <v>0</v>
      </c>
      <c r="BU10" s="36">
        <v>0</v>
      </c>
      <c r="BV10" s="36">
        <v>0</v>
      </c>
      <c r="BW10" s="36">
        <v>0</v>
      </c>
      <c r="BX10" s="36">
        <v>0</v>
      </c>
      <c r="BY10" s="36">
        <v>0</v>
      </c>
      <c r="BZ10" s="36">
        <v>0</v>
      </c>
      <c r="CA10" s="36">
        <v>0</v>
      </c>
      <c r="CB10" s="36">
        <v>0</v>
      </c>
      <c r="CC10" s="36">
        <v>0</v>
      </c>
      <c r="CD10" s="36">
        <v>0</v>
      </c>
      <c r="CE10" s="36">
        <v>0</v>
      </c>
      <c r="CF10" s="36">
        <v>0</v>
      </c>
      <c r="CG10" s="36">
        <v>0</v>
      </c>
      <c r="CH10" s="36">
        <v>0</v>
      </c>
      <c r="CI10" s="36">
        <v>0</v>
      </c>
      <c r="CJ10" s="36">
        <v>0</v>
      </c>
      <c r="CK10" s="36">
        <v>0</v>
      </c>
      <c r="CL10" s="36">
        <v>0</v>
      </c>
      <c r="CM10" s="36">
        <v>0</v>
      </c>
      <c r="CN10" s="36">
        <v>0</v>
      </c>
      <c r="CO10" s="36">
        <v>0</v>
      </c>
      <c r="CP10" s="36">
        <v>0</v>
      </c>
      <c r="CQ10" s="36">
        <v>0</v>
      </c>
      <c r="CR10" s="36">
        <v>0</v>
      </c>
      <c r="CS10" s="36">
        <v>0</v>
      </c>
      <c r="CT10" s="36">
        <v>0</v>
      </c>
      <c r="CU10" s="36">
        <v>0</v>
      </c>
      <c r="CV10" s="36">
        <v>0</v>
      </c>
      <c r="CW10" s="36">
        <v>0</v>
      </c>
      <c r="CX10" s="36">
        <v>0</v>
      </c>
      <c r="CY10" s="36">
        <v>0</v>
      </c>
      <c r="CZ10" s="36">
        <v>0</v>
      </c>
      <c r="DA10" s="36">
        <v>0</v>
      </c>
      <c r="DB10" s="36">
        <v>0</v>
      </c>
      <c r="DC10" s="36">
        <v>0</v>
      </c>
      <c r="DD10" s="36">
        <v>0</v>
      </c>
      <c r="DE10" s="36">
        <v>0</v>
      </c>
      <c r="DF10" s="36">
        <v>0</v>
      </c>
      <c r="DG10" s="36">
        <v>0</v>
      </c>
      <c r="DH10" s="36">
        <v>0</v>
      </c>
      <c r="DI10" s="36">
        <v>0</v>
      </c>
    </row>
    <row r="11" spans="1:113" ht="20.100000000000001" customHeight="1">
      <c r="A11" s="26" t="s">
        <v>80</v>
      </c>
      <c r="B11" s="26" t="s">
        <v>81</v>
      </c>
      <c r="C11" s="26" t="s">
        <v>85</v>
      </c>
      <c r="D11" s="26" t="s">
        <v>268</v>
      </c>
      <c r="E11" s="35">
        <f t="shared" si="0"/>
        <v>76.599999999999994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76.599999999999994</v>
      </c>
      <c r="U11" s="36">
        <v>0</v>
      </c>
      <c r="V11" s="36">
        <v>31.1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7.8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36">
        <v>37.700000000000003</v>
      </c>
      <c r="AV11" s="36">
        <v>0</v>
      </c>
      <c r="AW11" s="36">
        <v>0</v>
      </c>
      <c r="AX11" s="36">
        <v>0</v>
      </c>
      <c r="AY11" s="36">
        <v>0</v>
      </c>
      <c r="AZ11" s="36">
        <v>0</v>
      </c>
      <c r="BA11" s="36">
        <v>0</v>
      </c>
      <c r="BB11" s="36">
        <v>0</v>
      </c>
      <c r="BC11" s="36">
        <v>0</v>
      </c>
      <c r="BD11" s="36">
        <v>0</v>
      </c>
      <c r="BE11" s="36">
        <v>0</v>
      </c>
      <c r="BF11" s="36">
        <v>0</v>
      </c>
      <c r="BG11" s="36">
        <v>0</v>
      </c>
      <c r="BH11" s="36">
        <v>0</v>
      </c>
      <c r="BI11" s="36">
        <v>0</v>
      </c>
      <c r="BJ11" s="36">
        <v>0</v>
      </c>
      <c r="BK11" s="36">
        <v>0</v>
      </c>
      <c r="BL11" s="36">
        <v>0</v>
      </c>
      <c r="BM11" s="36">
        <v>0</v>
      </c>
      <c r="BN11" s="36">
        <v>0</v>
      </c>
      <c r="BO11" s="36">
        <v>0</v>
      </c>
      <c r="BP11" s="36">
        <v>0</v>
      </c>
      <c r="BQ11" s="36">
        <v>0</v>
      </c>
      <c r="BR11" s="36">
        <v>0</v>
      </c>
      <c r="BS11" s="36">
        <v>0</v>
      </c>
      <c r="BT11" s="36">
        <v>0</v>
      </c>
      <c r="BU11" s="36">
        <v>0</v>
      </c>
      <c r="BV11" s="36">
        <v>0</v>
      </c>
      <c r="BW11" s="36">
        <v>0</v>
      </c>
      <c r="BX11" s="36">
        <v>0</v>
      </c>
      <c r="BY11" s="36">
        <v>0</v>
      </c>
      <c r="BZ11" s="36">
        <v>0</v>
      </c>
      <c r="CA11" s="36">
        <v>0</v>
      </c>
      <c r="CB11" s="36">
        <v>0</v>
      </c>
      <c r="CC11" s="36">
        <v>0</v>
      </c>
      <c r="CD11" s="36">
        <v>0</v>
      </c>
      <c r="CE11" s="36">
        <v>0</v>
      </c>
      <c r="CF11" s="36">
        <v>0</v>
      </c>
      <c r="CG11" s="36">
        <v>0</v>
      </c>
      <c r="CH11" s="36">
        <v>0</v>
      </c>
      <c r="CI11" s="36">
        <v>0</v>
      </c>
      <c r="CJ11" s="36">
        <v>0</v>
      </c>
      <c r="CK11" s="36">
        <v>0</v>
      </c>
      <c r="CL11" s="36">
        <v>0</v>
      </c>
      <c r="CM11" s="36">
        <v>0</v>
      </c>
      <c r="CN11" s="36">
        <v>0</v>
      </c>
      <c r="CO11" s="36">
        <v>0</v>
      </c>
      <c r="CP11" s="36">
        <v>0</v>
      </c>
      <c r="CQ11" s="36">
        <v>0</v>
      </c>
      <c r="CR11" s="36">
        <v>0</v>
      </c>
      <c r="CS11" s="36">
        <v>0</v>
      </c>
      <c r="CT11" s="36">
        <v>0</v>
      </c>
      <c r="CU11" s="36">
        <v>0</v>
      </c>
      <c r="CV11" s="36">
        <v>0</v>
      </c>
      <c r="CW11" s="36">
        <v>0</v>
      </c>
      <c r="CX11" s="36">
        <v>0</v>
      </c>
      <c r="CY11" s="36">
        <v>0</v>
      </c>
      <c r="CZ11" s="36">
        <v>0</v>
      </c>
      <c r="DA11" s="36">
        <v>0</v>
      </c>
      <c r="DB11" s="36">
        <v>0</v>
      </c>
      <c r="DC11" s="36">
        <v>0</v>
      </c>
      <c r="DD11" s="36">
        <v>0</v>
      </c>
      <c r="DE11" s="36">
        <v>0</v>
      </c>
      <c r="DF11" s="36">
        <v>0</v>
      </c>
      <c r="DG11" s="36">
        <v>0</v>
      </c>
      <c r="DH11" s="36">
        <v>0</v>
      </c>
      <c r="DI11" s="36">
        <v>0</v>
      </c>
    </row>
    <row r="12" spans="1:113" ht="20.100000000000001" customHeight="1">
      <c r="A12" s="26" t="s">
        <v>36</v>
      </c>
      <c r="B12" s="26" t="s">
        <v>36</v>
      </c>
      <c r="C12" s="26" t="s">
        <v>36</v>
      </c>
      <c r="D12" s="26" t="s">
        <v>269</v>
      </c>
      <c r="E12" s="35">
        <f t="shared" si="0"/>
        <v>56.84</v>
      </c>
      <c r="F12" s="35">
        <v>21.84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14.45</v>
      </c>
      <c r="M12" s="35">
        <v>7.39</v>
      </c>
      <c r="N12" s="35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6">
        <v>0</v>
      </c>
      <c r="W12" s="36">
        <v>0</v>
      </c>
      <c r="X12" s="36">
        <v>0</v>
      </c>
      <c r="Y12" s="36">
        <v>0</v>
      </c>
      <c r="Z12" s="36">
        <v>0</v>
      </c>
      <c r="AA12" s="36">
        <v>0</v>
      </c>
      <c r="AB12" s="36">
        <v>0</v>
      </c>
      <c r="AC12" s="36">
        <v>0</v>
      </c>
      <c r="AD12" s="36">
        <v>0</v>
      </c>
      <c r="AE12" s="36">
        <v>0</v>
      </c>
      <c r="AF12" s="36">
        <v>0</v>
      </c>
      <c r="AG12" s="36">
        <v>0</v>
      </c>
      <c r="AH12" s="36">
        <v>0</v>
      </c>
      <c r="AI12" s="36">
        <v>0</v>
      </c>
      <c r="AJ12" s="36">
        <v>0</v>
      </c>
      <c r="AK12" s="36">
        <v>0</v>
      </c>
      <c r="AL12" s="36">
        <v>0</v>
      </c>
      <c r="AM12" s="36">
        <v>0</v>
      </c>
      <c r="AN12" s="36">
        <v>0</v>
      </c>
      <c r="AO12" s="36">
        <v>0</v>
      </c>
      <c r="AP12" s="36">
        <v>0</v>
      </c>
      <c r="AQ12" s="36">
        <v>0</v>
      </c>
      <c r="AR12" s="36">
        <v>0</v>
      </c>
      <c r="AS12" s="36">
        <v>0</v>
      </c>
      <c r="AT12" s="36">
        <v>0</v>
      </c>
      <c r="AU12" s="36">
        <v>0</v>
      </c>
      <c r="AV12" s="36">
        <v>35</v>
      </c>
      <c r="AW12" s="36">
        <v>0</v>
      </c>
      <c r="AX12" s="36">
        <v>0</v>
      </c>
      <c r="AY12" s="36">
        <v>0</v>
      </c>
      <c r="AZ12" s="36">
        <v>0</v>
      </c>
      <c r="BA12" s="36">
        <v>0</v>
      </c>
      <c r="BB12" s="36">
        <v>0</v>
      </c>
      <c r="BC12" s="36">
        <v>0</v>
      </c>
      <c r="BD12" s="36">
        <v>0</v>
      </c>
      <c r="BE12" s="36">
        <v>0</v>
      </c>
      <c r="BF12" s="36">
        <v>0</v>
      </c>
      <c r="BG12" s="36">
        <v>35</v>
      </c>
      <c r="BH12" s="36">
        <v>0</v>
      </c>
      <c r="BI12" s="36">
        <v>0</v>
      </c>
      <c r="BJ12" s="36">
        <v>0</v>
      </c>
      <c r="BK12" s="36">
        <v>0</v>
      </c>
      <c r="BL12" s="36">
        <v>0</v>
      </c>
      <c r="BM12" s="36">
        <v>0</v>
      </c>
      <c r="BN12" s="36">
        <v>0</v>
      </c>
      <c r="BO12" s="36">
        <v>0</v>
      </c>
      <c r="BP12" s="36">
        <v>0</v>
      </c>
      <c r="BQ12" s="36">
        <v>0</v>
      </c>
      <c r="BR12" s="36">
        <v>0</v>
      </c>
      <c r="BS12" s="36">
        <v>0</v>
      </c>
      <c r="BT12" s="36">
        <v>0</v>
      </c>
      <c r="BU12" s="36">
        <v>0</v>
      </c>
      <c r="BV12" s="36">
        <v>0</v>
      </c>
      <c r="BW12" s="36">
        <v>0</v>
      </c>
      <c r="BX12" s="36">
        <v>0</v>
      </c>
      <c r="BY12" s="36">
        <v>0</v>
      </c>
      <c r="BZ12" s="36">
        <v>0</v>
      </c>
      <c r="CA12" s="36">
        <v>0</v>
      </c>
      <c r="CB12" s="36">
        <v>0</v>
      </c>
      <c r="CC12" s="36">
        <v>0</v>
      </c>
      <c r="CD12" s="36">
        <v>0</v>
      </c>
      <c r="CE12" s="36">
        <v>0</v>
      </c>
      <c r="CF12" s="36">
        <v>0</v>
      </c>
      <c r="CG12" s="36">
        <v>0</v>
      </c>
      <c r="CH12" s="36">
        <v>0</v>
      </c>
      <c r="CI12" s="36">
        <v>0</v>
      </c>
      <c r="CJ12" s="36">
        <v>0</v>
      </c>
      <c r="CK12" s="36">
        <v>0</v>
      </c>
      <c r="CL12" s="36">
        <v>0</v>
      </c>
      <c r="CM12" s="36">
        <v>0</v>
      </c>
      <c r="CN12" s="36">
        <v>0</v>
      </c>
      <c r="CO12" s="36">
        <v>0</v>
      </c>
      <c r="CP12" s="36">
        <v>0</v>
      </c>
      <c r="CQ12" s="36">
        <v>0</v>
      </c>
      <c r="CR12" s="36">
        <v>0</v>
      </c>
      <c r="CS12" s="36">
        <v>0</v>
      </c>
      <c r="CT12" s="36">
        <v>0</v>
      </c>
      <c r="CU12" s="36">
        <v>0</v>
      </c>
      <c r="CV12" s="36">
        <v>0</v>
      </c>
      <c r="CW12" s="36">
        <v>0</v>
      </c>
      <c r="CX12" s="36">
        <v>0</v>
      </c>
      <c r="CY12" s="36">
        <v>0</v>
      </c>
      <c r="CZ12" s="36">
        <v>0</v>
      </c>
      <c r="DA12" s="36">
        <v>0</v>
      </c>
      <c r="DB12" s="36">
        <v>0</v>
      </c>
      <c r="DC12" s="36">
        <v>0</v>
      </c>
      <c r="DD12" s="36">
        <v>0</v>
      </c>
      <c r="DE12" s="36">
        <v>0</v>
      </c>
      <c r="DF12" s="36">
        <v>0</v>
      </c>
      <c r="DG12" s="36">
        <v>0</v>
      </c>
      <c r="DH12" s="36">
        <v>0</v>
      </c>
      <c r="DI12" s="36">
        <v>0</v>
      </c>
    </row>
    <row r="13" spans="1:113" ht="20.100000000000001" customHeight="1">
      <c r="A13" s="26" t="s">
        <v>36</v>
      </c>
      <c r="B13" s="26" t="s">
        <v>36</v>
      </c>
      <c r="C13" s="26" t="s">
        <v>36</v>
      </c>
      <c r="D13" s="26" t="s">
        <v>270</v>
      </c>
      <c r="E13" s="35">
        <f t="shared" si="0"/>
        <v>56.84</v>
      </c>
      <c r="F13" s="35">
        <v>21.84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14.45</v>
      </c>
      <c r="M13" s="35">
        <v>7.39</v>
      </c>
      <c r="N13" s="35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6">
        <v>0</v>
      </c>
      <c r="W13" s="36">
        <v>0</v>
      </c>
      <c r="X13" s="36">
        <v>0</v>
      </c>
      <c r="Y13" s="36">
        <v>0</v>
      </c>
      <c r="Z13" s="36">
        <v>0</v>
      </c>
      <c r="AA13" s="36">
        <v>0</v>
      </c>
      <c r="AB13" s="36">
        <v>0</v>
      </c>
      <c r="AC13" s="36">
        <v>0</v>
      </c>
      <c r="AD13" s="36">
        <v>0</v>
      </c>
      <c r="AE13" s="36">
        <v>0</v>
      </c>
      <c r="AF13" s="36">
        <v>0</v>
      </c>
      <c r="AG13" s="36">
        <v>0</v>
      </c>
      <c r="AH13" s="36">
        <v>0</v>
      </c>
      <c r="AI13" s="36">
        <v>0</v>
      </c>
      <c r="AJ13" s="36">
        <v>0</v>
      </c>
      <c r="AK13" s="36">
        <v>0</v>
      </c>
      <c r="AL13" s="36">
        <v>0</v>
      </c>
      <c r="AM13" s="36">
        <v>0</v>
      </c>
      <c r="AN13" s="36">
        <v>0</v>
      </c>
      <c r="AO13" s="36">
        <v>0</v>
      </c>
      <c r="AP13" s="36">
        <v>0</v>
      </c>
      <c r="AQ13" s="36">
        <v>0</v>
      </c>
      <c r="AR13" s="36">
        <v>0</v>
      </c>
      <c r="AS13" s="36">
        <v>0</v>
      </c>
      <c r="AT13" s="36">
        <v>0</v>
      </c>
      <c r="AU13" s="36">
        <v>0</v>
      </c>
      <c r="AV13" s="36">
        <v>35</v>
      </c>
      <c r="AW13" s="36">
        <v>0</v>
      </c>
      <c r="AX13" s="36">
        <v>0</v>
      </c>
      <c r="AY13" s="36">
        <v>0</v>
      </c>
      <c r="AZ13" s="36">
        <v>0</v>
      </c>
      <c r="BA13" s="36">
        <v>0</v>
      </c>
      <c r="BB13" s="36">
        <v>0</v>
      </c>
      <c r="BC13" s="36">
        <v>0</v>
      </c>
      <c r="BD13" s="36">
        <v>0</v>
      </c>
      <c r="BE13" s="36">
        <v>0</v>
      </c>
      <c r="BF13" s="36">
        <v>0</v>
      </c>
      <c r="BG13" s="36">
        <v>35</v>
      </c>
      <c r="BH13" s="36">
        <v>0</v>
      </c>
      <c r="BI13" s="36">
        <v>0</v>
      </c>
      <c r="BJ13" s="36">
        <v>0</v>
      </c>
      <c r="BK13" s="36">
        <v>0</v>
      </c>
      <c r="BL13" s="36">
        <v>0</v>
      </c>
      <c r="BM13" s="36">
        <v>0</v>
      </c>
      <c r="BN13" s="36">
        <v>0</v>
      </c>
      <c r="BO13" s="36">
        <v>0</v>
      </c>
      <c r="BP13" s="36">
        <v>0</v>
      </c>
      <c r="BQ13" s="36">
        <v>0</v>
      </c>
      <c r="BR13" s="36">
        <v>0</v>
      </c>
      <c r="BS13" s="36">
        <v>0</v>
      </c>
      <c r="BT13" s="36">
        <v>0</v>
      </c>
      <c r="BU13" s="36">
        <v>0</v>
      </c>
      <c r="BV13" s="36">
        <v>0</v>
      </c>
      <c r="BW13" s="36">
        <v>0</v>
      </c>
      <c r="BX13" s="36">
        <v>0</v>
      </c>
      <c r="BY13" s="36">
        <v>0</v>
      </c>
      <c r="BZ13" s="36">
        <v>0</v>
      </c>
      <c r="CA13" s="36">
        <v>0</v>
      </c>
      <c r="CB13" s="36">
        <v>0</v>
      </c>
      <c r="CC13" s="36">
        <v>0</v>
      </c>
      <c r="CD13" s="36">
        <v>0</v>
      </c>
      <c r="CE13" s="36">
        <v>0</v>
      </c>
      <c r="CF13" s="36">
        <v>0</v>
      </c>
      <c r="CG13" s="36">
        <v>0</v>
      </c>
      <c r="CH13" s="36">
        <v>0</v>
      </c>
      <c r="CI13" s="36">
        <v>0</v>
      </c>
      <c r="CJ13" s="36">
        <v>0</v>
      </c>
      <c r="CK13" s="36">
        <v>0</v>
      </c>
      <c r="CL13" s="36">
        <v>0</v>
      </c>
      <c r="CM13" s="36">
        <v>0</v>
      </c>
      <c r="CN13" s="36">
        <v>0</v>
      </c>
      <c r="CO13" s="36">
        <v>0</v>
      </c>
      <c r="CP13" s="36">
        <v>0</v>
      </c>
      <c r="CQ13" s="36">
        <v>0</v>
      </c>
      <c r="CR13" s="36">
        <v>0</v>
      </c>
      <c r="CS13" s="36">
        <v>0</v>
      </c>
      <c r="CT13" s="36">
        <v>0</v>
      </c>
      <c r="CU13" s="36">
        <v>0</v>
      </c>
      <c r="CV13" s="36">
        <v>0</v>
      </c>
      <c r="CW13" s="36">
        <v>0</v>
      </c>
      <c r="CX13" s="36">
        <v>0</v>
      </c>
      <c r="CY13" s="36">
        <v>0</v>
      </c>
      <c r="CZ13" s="36">
        <v>0</v>
      </c>
      <c r="DA13" s="36">
        <v>0</v>
      </c>
      <c r="DB13" s="36">
        <v>0</v>
      </c>
      <c r="DC13" s="36">
        <v>0</v>
      </c>
      <c r="DD13" s="36">
        <v>0</v>
      </c>
      <c r="DE13" s="36">
        <v>0</v>
      </c>
      <c r="DF13" s="36">
        <v>0</v>
      </c>
      <c r="DG13" s="36">
        <v>0</v>
      </c>
      <c r="DH13" s="36">
        <v>0</v>
      </c>
      <c r="DI13" s="36">
        <v>0</v>
      </c>
    </row>
    <row r="14" spans="1:113" ht="20.100000000000001" customHeight="1">
      <c r="A14" s="26" t="s">
        <v>87</v>
      </c>
      <c r="B14" s="26" t="s">
        <v>88</v>
      </c>
      <c r="C14" s="26" t="s">
        <v>89</v>
      </c>
      <c r="D14" s="26" t="s">
        <v>271</v>
      </c>
      <c r="E14" s="35">
        <f t="shared" si="0"/>
        <v>35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6">
        <v>0</v>
      </c>
      <c r="W14" s="36">
        <v>0</v>
      </c>
      <c r="X14" s="36">
        <v>0</v>
      </c>
      <c r="Y14" s="36">
        <v>0</v>
      </c>
      <c r="Z14" s="36">
        <v>0</v>
      </c>
      <c r="AA14" s="36">
        <v>0</v>
      </c>
      <c r="AB14" s="36">
        <v>0</v>
      </c>
      <c r="AC14" s="36">
        <v>0</v>
      </c>
      <c r="AD14" s="36">
        <v>0</v>
      </c>
      <c r="AE14" s="36">
        <v>0</v>
      </c>
      <c r="AF14" s="36">
        <v>0</v>
      </c>
      <c r="AG14" s="36">
        <v>0</v>
      </c>
      <c r="AH14" s="36">
        <v>0</v>
      </c>
      <c r="AI14" s="36">
        <v>0</v>
      </c>
      <c r="AJ14" s="36">
        <v>0</v>
      </c>
      <c r="AK14" s="36">
        <v>0</v>
      </c>
      <c r="AL14" s="36">
        <v>0</v>
      </c>
      <c r="AM14" s="36">
        <v>0</v>
      </c>
      <c r="AN14" s="36">
        <v>0</v>
      </c>
      <c r="AO14" s="36">
        <v>0</v>
      </c>
      <c r="AP14" s="36">
        <v>0</v>
      </c>
      <c r="AQ14" s="36">
        <v>0</v>
      </c>
      <c r="AR14" s="36">
        <v>0</v>
      </c>
      <c r="AS14" s="36">
        <v>0</v>
      </c>
      <c r="AT14" s="36">
        <v>0</v>
      </c>
      <c r="AU14" s="36">
        <v>0</v>
      </c>
      <c r="AV14" s="36">
        <v>35</v>
      </c>
      <c r="AW14" s="36">
        <v>0</v>
      </c>
      <c r="AX14" s="36">
        <v>0</v>
      </c>
      <c r="AY14" s="36">
        <v>0</v>
      </c>
      <c r="AZ14" s="36">
        <v>0</v>
      </c>
      <c r="BA14" s="36">
        <v>0</v>
      </c>
      <c r="BB14" s="36">
        <v>0</v>
      </c>
      <c r="BC14" s="36">
        <v>0</v>
      </c>
      <c r="BD14" s="36">
        <v>0</v>
      </c>
      <c r="BE14" s="36">
        <v>0</v>
      </c>
      <c r="BF14" s="36">
        <v>0</v>
      </c>
      <c r="BG14" s="36">
        <v>35</v>
      </c>
      <c r="BH14" s="36">
        <v>0</v>
      </c>
      <c r="BI14" s="36">
        <v>0</v>
      </c>
      <c r="BJ14" s="36">
        <v>0</v>
      </c>
      <c r="BK14" s="36">
        <v>0</v>
      </c>
      <c r="BL14" s="36">
        <v>0</v>
      </c>
      <c r="BM14" s="36">
        <v>0</v>
      </c>
      <c r="BN14" s="36">
        <v>0</v>
      </c>
      <c r="BO14" s="36">
        <v>0</v>
      </c>
      <c r="BP14" s="36">
        <v>0</v>
      </c>
      <c r="BQ14" s="36">
        <v>0</v>
      </c>
      <c r="BR14" s="36">
        <v>0</v>
      </c>
      <c r="BS14" s="36">
        <v>0</v>
      </c>
      <c r="BT14" s="36">
        <v>0</v>
      </c>
      <c r="BU14" s="36">
        <v>0</v>
      </c>
      <c r="BV14" s="36">
        <v>0</v>
      </c>
      <c r="BW14" s="36">
        <v>0</v>
      </c>
      <c r="BX14" s="36">
        <v>0</v>
      </c>
      <c r="BY14" s="36">
        <v>0</v>
      </c>
      <c r="BZ14" s="36">
        <v>0</v>
      </c>
      <c r="CA14" s="36">
        <v>0</v>
      </c>
      <c r="CB14" s="36">
        <v>0</v>
      </c>
      <c r="CC14" s="36">
        <v>0</v>
      </c>
      <c r="CD14" s="36">
        <v>0</v>
      </c>
      <c r="CE14" s="36">
        <v>0</v>
      </c>
      <c r="CF14" s="36">
        <v>0</v>
      </c>
      <c r="CG14" s="36">
        <v>0</v>
      </c>
      <c r="CH14" s="36">
        <v>0</v>
      </c>
      <c r="CI14" s="36">
        <v>0</v>
      </c>
      <c r="CJ14" s="36">
        <v>0</v>
      </c>
      <c r="CK14" s="36">
        <v>0</v>
      </c>
      <c r="CL14" s="36">
        <v>0</v>
      </c>
      <c r="CM14" s="36">
        <v>0</v>
      </c>
      <c r="CN14" s="36">
        <v>0</v>
      </c>
      <c r="CO14" s="36">
        <v>0</v>
      </c>
      <c r="CP14" s="36">
        <v>0</v>
      </c>
      <c r="CQ14" s="36">
        <v>0</v>
      </c>
      <c r="CR14" s="36">
        <v>0</v>
      </c>
      <c r="CS14" s="36">
        <v>0</v>
      </c>
      <c r="CT14" s="36">
        <v>0</v>
      </c>
      <c r="CU14" s="36">
        <v>0</v>
      </c>
      <c r="CV14" s="36">
        <v>0</v>
      </c>
      <c r="CW14" s="36">
        <v>0</v>
      </c>
      <c r="CX14" s="36">
        <v>0</v>
      </c>
      <c r="CY14" s="36">
        <v>0</v>
      </c>
      <c r="CZ14" s="36">
        <v>0</v>
      </c>
      <c r="DA14" s="36">
        <v>0</v>
      </c>
      <c r="DB14" s="36">
        <v>0</v>
      </c>
      <c r="DC14" s="36">
        <v>0</v>
      </c>
      <c r="DD14" s="36">
        <v>0</v>
      </c>
      <c r="DE14" s="36">
        <v>0</v>
      </c>
      <c r="DF14" s="36">
        <v>0</v>
      </c>
      <c r="DG14" s="36">
        <v>0</v>
      </c>
      <c r="DH14" s="36">
        <v>0</v>
      </c>
      <c r="DI14" s="36">
        <v>0</v>
      </c>
    </row>
    <row r="15" spans="1:113" ht="20.100000000000001" customHeight="1">
      <c r="A15" s="26" t="s">
        <v>87</v>
      </c>
      <c r="B15" s="26" t="s">
        <v>88</v>
      </c>
      <c r="C15" s="26" t="s">
        <v>88</v>
      </c>
      <c r="D15" s="26" t="s">
        <v>272</v>
      </c>
      <c r="E15" s="35">
        <f t="shared" si="0"/>
        <v>14.45</v>
      </c>
      <c r="F15" s="35">
        <v>14.45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14.45</v>
      </c>
      <c r="M15" s="35">
        <v>0</v>
      </c>
      <c r="N15" s="35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36">
        <v>0</v>
      </c>
      <c r="AA15" s="36">
        <v>0</v>
      </c>
      <c r="AB15" s="36">
        <v>0</v>
      </c>
      <c r="AC15" s="36">
        <v>0</v>
      </c>
      <c r="AD15" s="36">
        <v>0</v>
      </c>
      <c r="AE15" s="36">
        <v>0</v>
      </c>
      <c r="AF15" s="36">
        <v>0</v>
      </c>
      <c r="AG15" s="36">
        <v>0</v>
      </c>
      <c r="AH15" s="36">
        <v>0</v>
      </c>
      <c r="AI15" s="36">
        <v>0</v>
      </c>
      <c r="AJ15" s="36">
        <v>0</v>
      </c>
      <c r="AK15" s="36">
        <v>0</v>
      </c>
      <c r="AL15" s="36">
        <v>0</v>
      </c>
      <c r="AM15" s="36">
        <v>0</v>
      </c>
      <c r="AN15" s="36">
        <v>0</v>
      </c>
      <c r="AO15" s="36">
        <v>0</v>
      </c>
      <c r="AP15" s="36">
        <v>0</v>
      </c>
      <c r="AQ15" s="36">
        <v>0</v>
      </c>
      <c r="AR15" s="36">
        <v>0</v>
      </c>
      <c r="AS15" s="36">
        <v>0</v>
      </c>
      <c r="AT15" s="36">
        <v>0</v>
      </c>
      <c r="AU15" s="36">
        <v>0</v>
      </c>
      <c r="AV15" s="36">
        <v>0</v>
      </c>
      <c r="AW15" s="36">
        <v>0</v>
      </c>
      <c r="AX15" s="36">
        <v>0</v>
      </c>
      <c r="AY15" s="36">
        <v>0</v>
      </c>
      <c r="AZ15" s="36">
        <v>0</v>
      </c>
      <c r="BA15" s="36">
        <v>0</v>
      </c>
      <c r="BB15" s="36">
        <v>0</v>
      </c>
      <c r="BC15" s="36">
        <v>0</v>
      </c>
      <c r="BD15" s="36">
        <v>0</v>
      </c>
      <c r="BE15" s="36">
        <v>0</v>
      </c>
      <c r="BF15" s="36">
        <v>0</v>
      </c>
      <c r="BG15" s="36">
        <v>0</v>
      </c>
      <c r="BH15" s="36">
        <v>0</v>
      </c>
      <c r="BI15" s="36">
        <v>0</v>
      </c>
      <c r="BJ15" s="36">
        <v>0</v>
      </c>
      <c r="BK15" s="36">
        <v>0</v>
      </c>
      <c r="BL15" s="36">
        <v>0</v>
      </c>
      <c r="BM15" s="36">
        <v>0</v>
      </c>
      <c r="BN15" s="36">
        <v>0</v>
      </c>
      <c r="BO15" s="36">
        <v>0</v>
      </c>
      <c r="BP15" s="36">
        <v>0</v>
      </c>
      <c r="BQ15" s="36">
        <v>0</v>
      </c>
      <c r="BR15" s="36">
        <v>0</v>
      </c>
      <c r="BS15" s="36">
        <v>0</v>
      </c>
      <c r="BT15" s="36">
        <v>0</v>
      </c>
      <c r="BU15" s="36">
        <v>0</v>
      </c>
      <c r="BV15" s="36">
        <v>0</v>
      </c>
      <c r="BW15" s="36">
        <v>0</v>
      </c>
      <c r="BX15" s="36">
        <v>0</v>
      </c>
      <c r="BY15" s="36">
        <v>0</v>
      </c>
      <c r="BZ15" s="36">
        <v>0</v>
      </c>
      <c r="CA15" s="36">
        <v>0</v>
      </c>
      <c r="CB15" s="36">
        <v>0</v>
      </c>
      <c r="CC15" s="36">
        <v>0</v>
      </c>
      <c r="CD15" s="36">
        <v>0</v>
      </c>
      <c r="CE15" s="36">
        <v>0</v>
      </c>
      <c r="CF15" s="36">
        <v>0</v>
      </c>
      <c r="CG15" s="36">
        <v>0</v>
      </c>
      <c r="CH15" s="36">
        <v>0</v>
      </c>
      <c r="CI15" s="36">
        <v>0</v>
      </c>
      <c r="CJ15" s="36">
        <v>0</v>
      </c>
      <c r="CK15" s="36">
        <v>0</v>
      </c>
      <c r="CL15" s="36">
        <v>0</v>
      </c>
      <c r="CM15" s="36">
        <v>0</v>
      </c>
      <c r="CN15" s="36">
        <v>0</v>
      </c>
      <c r="CO15" s="36">
        <v>0</v>
      </c>
      <c r="CP15" s="36">
        <v>0</v>
      </c>
      <c r="CQ15" s="36">
        <v>0</v>
      </c>
      <c r="CR15" s="36">
        <v>0</v>
      </c>
      <c r="CS15" s="36">
        <v>0</v>
      </c>
      <c r="CT15" s="36">
        <v>0</v>
      </c>
      <c r="CU15" s="36">
        <v>0</v>
      </c>
      <c r="CV15" s="36">
        <v>0</v>
      </c>
      <c r="CW15" s="36">
        <v>0</v>
      </c>
      <c r="CX15" s="36">
        <v>0</v>
      </c>
      <c r="CY15" s="36">
        <v>0</v>
      </c>
      <c r="CZ15" s="36">
        <v>0</v>
      </c>
      <c r="DA15" s="36">
        <v>0</v>
      </c>
      <c r="DB15" s="36">
        <v>0</v>
      </c>
      <c r="DC15" s="36">
        <v>0</v>
      </c>
      <c r="DD15" s="36">
        <v>0</v>
      </c>
      <c r="DE15" s="36">
        <v>0</v>
      </c>
      <c r="DF15" s="36">
        <v>0</v>
      </c>
      <c r="DG15" s="36">
        <v>0</v>
      </c>
      <c r="DH15" s="36">
        <v>0</v>
      </c>
      <c r="DI15" s="36">
        <v>0</v>
      </c>
    </row>
    <row r="16" spans="1:113" ht="20.100000000000001" customHeight="1">
      <c r="A16" s="26" t="s">
        <v>87</v>
      </c>
      <c r="B16" s="26" t="s">
        <v>88</v>
      </c>
      <c r="C16" s="26" t="s">
        <v>81</v>
      </c>
      <c r="D16" s="26" t="s">
        <v>273</v>
      </c>
      <c r="E16" s="35">
        <f t="shared" si="0"/>
        <v>7.39</v>
      </c>
      <c r="F16" s="35">
        <v>7.39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7.39</v>
      </c>
      <c r="N16" s="35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  <c r="Y16" s="36">
        <v>0</v>
      </c>
      <c r="Z16" s="36">
        <v>0</v>
      </c>
      <c r="AA16" s="36">
        <v>0</v>
      </c>
      <c r="AB16" s="36">
        <v>0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0</v>
      </c>
      <c r="AW16" s="36">
        <v>0</v>
      </c>
      <c r="AX16" s="36">
        <v>0</v>
      </c>
      <c r="AY16" s="36">
        <v>0</v>
      </c>
      <c r="AZ16" s="36">
        <v>0</v>
      </c>
      <c r="BA16" s="36">
        <v>0</v>
      </c>
      <c r="BB16" s="36">
        <v>0</v>
      </c>
      <c r="BC16" s="36">
        <v>0</v>
      </c>
      <c r="BD16" s="36">
        <v>0</v>
      </c>
      <c r="BE16" s="36">
        <v>0</v>
      </c>
      <c r="BF16" s="36">
        <v>0</v>
      </c>
      <c r="BG16" s="36">
        <v>0</v>
      </c>
      <c r="BH16" s="36">
        <v>0</v>
      </c>
      <c r="BI16" s="36">
        <v>0</v>
      </c>
      <c r="BJ16" s="36">
        <v>0</v>
      </c>
      <c r="BK16" s="36">
        <v>0</v>
      </c>
      <c r="BL16" s="36">
        <v>0</v>
      </c>
      <c r="BM16" s="36">
        <v>0</v>
      </c>
      <c r="BN16" s="36">
        <v>0</v>
      </c>
      <c r="BO16" s="36">
        <v>0</v>
      </c>
      <c r="BP16" s="36">
        <v>0</v>
      </c>
      <c r="BQ16" s="36">
        <v>0</v>
      </c>
      <c r="BR16" s="36">
        <v>0</v>
      </c>
      <c r="BS16" s="36">
        <v>0</v>
      </c>
      <c r="BT16" s="36">
        <v>0</v>
      </c>
      <c r="BU16" s="36">
        <v>0</v>
      </c>
      <c r="BV16" s="36">
        <v>0</v>
      </c>
      <c r="BW16" s="36">
        <v>0</v>
      </c>
      <c r="BX16" s="36">
        <v>0</v>
      </c>
      <c r="BY16" s="36">
        <v>0</v>
      </c>
      <c r="BZ16" s="36">
        <v>0</v>
      </c>
      <c r="CA16" s="36">
        <v>0</v>
      </c>
      <c r="CB16" s="36">
        <v>0</v>
      </c>
      <c r="CC16" s="36">
        <v>0</v>
      </c>
      <c r="CD16" s="36">
        <v>0</v>
      </c>
      <c r="CE16" s="36">
        <v>0</v>
      </c>
      <c r="CF16" s="36">
        <v>0</v>
      </c>
      <c r="CG16" s="36">
        <v>0</v>
      </c>
      <c r="CH16" s="36">
        <v>0</v>
      </c>
      <c r="CI16" s="36">
        <v>0</v>
      </c>
      <c r="CJ16" s="36">
        <v>0</v>
      </c>
      <c r="CK16" s="36">
        <v>0</v>
      </c>
      <c r="CL16" s="36">
        <v>0</v>
      </c>
      <c r="CM16" s="36">
        <v>0</v>
      </c>
      <c r="CN16" s="36">
        <v>0</v>
      </c>
      <c r="CO16" s="36">
        <v>0</v>
      </c>
      <c r="CP16" s="36">
        <v>0</v>
      </c>
      <c r="CQ16" s="36">
        <v>0</v>
      </c>
      <c r="CR16" s="36">
        <v>0</v>
      </c>
      <c r="CS16" s="36">
        <v>0</v>
      </c>
      <c r="CT16" s="36">
        <v>0</v>
      </c>
      <c r="CU16" s="36">
        <v>0</v>
      </c>
      <c r="CV16" s="36">
        <v>0</v>
      </c>
      <c r="CW16" s="36">
        <v>0</v>
      </c>
      <c r="CX16" s="36">
        <v>0</v>
      </c>
      <c r="CY16" s="36">
        <v>0</v>
      </c>
      <c r="CZ16" s="36">
        <v>0</v>
      </c>
      <c r="DA16" s="36">
        <v>0</v>
      </c>
      <c r="DB16" s="36">
        <v>0</v>
      </c>
      <c r="DC16" s="36">
        <v>0</v>
      </c>
      <c r="DD16" s="36">
        <v>0</v>
      </c>
      <c r="DE16" s="36">
        <v>0</v>
      </c>
      <c r="DF16" s="36">
        <v>0</v>
      </c>
      <c r="DG16" s="36">
        <v>0</v>
      </c>
      <c r="DH16" s="36">
        <v>0</v>
      </c>
      <c r="DI16" s="36">
        <v>0</v>
      </c>
    </row>
    <row r="17" spans="1:113" ht="20.100000000000001" customHeight="1">
      <c r="A17" s="26" t="s">
        <v>36</v>
      </c>
      <c r="B17" s="26" t="s">
        <v>36</v>
      </c>
      <c r="C17" s="26" t="s">
        <v>36</v>
      </c>
      <c r="D17" s="26" t="s">
        <v>274</v>
      </c>
      <c r="E17" s="35">
        <f t="shared" si="0"/>
        <v>13</v>
      </c>
      <c r="F17" s="35">
        <v>13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13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0</v>
      </c>
      <c r="AD17" s="36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6">
        <v>0</v>
      </c>
      <c r="AL17" s="36">
        <v>0</v>
      </c>
      <c r="AM17" s="36">
        <v>0</v>
      </c>
      <c r="AN17" s="36">
        <v>0</v>
      </c>
      <c r="AO17" s="36">
        <v>0</v>
      </c>
      <c r="AP17" s="36">
        <v>0</v>
      </c>
      <c r="AQ17" s="36">
        <v>0</v>
      </c>
      <c r="AR17" s="36">
        <v>0</v>
      </c>
      <c r="AS17" s="36">
        <v>0</v>
      </c>
      <c r="AT17" s="36">
        <v>0</v>
      </c>
      <c r="AU17" s="36">
        <v>0</v>
      </c>
      <c r="AV17" s="36">
        <v>0</v>
      </c>
      <c r="AW17" s="36">
        <v>0</v>
      </c>
      <c r="AX17" s="36">
        <v>0</v>
      </c>
      <c r="AY17" s="36">
        <v>0</v>
      </c>
      <c r="AZ17" s="36">
        <v>0</v>
      </c>
      <c r="BA17" s="36">
        <v>0</v>
      </c>
      <c r="BB17" s="36">
        <v>0</v>
      </c>
      <c r="BC17" s="36">
        <v>0</v>
      </c>
      <c r="BD17" s="36">
        <v>0</v>
      </c>
      <c r="BE17" s="36">
        <v>0</v>
      </c>
      <c r="BF17" s="36">
        <v>0</v>
      </c>
      <c r="BG17" s="36">
        <v>0</v>
      </c>
      <c r="BH17" s="36">
        <v>0</v>
      </c>
      <c r="BI17" s="36">
        <v>0</v>
      </c>
      <c r="BJ17" s="36">
        <v>0</v>
      </c>
      <c r="BK17" s="36">
        <v>0</v>
      </c>
      <c r="BL17" s="36">
        <v>0</v>
      </c>
      <c r="BM17" s="36">
        <v>0</v>
      </c>
      <c r="BN17" s="36">
        <v>0</v>
      </c>
      <c r="BO17" s="36">
        <v>0</v>
      </c>
      <c r="BP17" s="36">
        <v>0</v>
      </c>
      <c r="BQ17" s="36">
        <v>0</v>
      </c>
      <c r="BR17" s="36">
        <v>0</v>
      </c>
      <c r="BS17" s="36">
        <v>0</v>
      </c>
      <c r="BT17" s="36">
        <v>0</v>
      </c>
      <c r="BU17" s="36">
        <v>0</v>
      </c>
      <c r="BV17" s="36">
        <v>0</v>
      </c>
      <c r="BW17" s="36">
        <v>0</v>
      </c>
      <c r="BX17" s="36">
        <v>0</v>
      </c>
      <c r="BY17" s="36">
        <v>0</v>
      </c>
      <c r="BZ17" s="36">
        <v>0</v>
      </c>
      <c r="CA17" s="36">
        <v>0</v>
      </c>
      <c r="CB17" s="36">
        <v>0</v>
      </c>
      <c r="CC17" s="36">
        <v>0</v>
      </c>
      <c r="CD17" s="36">
        <v>0</v>
      </c>
      <c r="CE17" s="36">
        <v>0</v>
      </c>
      <c r="CF17" s="36">
        <v>0</v>
      </c>
      <c r="CG17" s="36">
        <v>0</v>
      </c>
      <c r="CH17" s="36">
        <v>0</v>
      </c>
      <c r="CI17" s="36">
        <v>0</v>
      </c>
      <c r="CJ17" s="36">
        <v>0</v>
      </c>
      <c r="CK17" s="36">
        <v>0</v>
      </c>
      <c r="CL17" s="36">
        <v>0</v>
      </c>
      <c r="CM17" s="36">
        <v>0</v>
      </c>
      <c r="CN17" s="36">
        <v>0</v>
      </c>
      <c r="CO17" s="36">
        <v>0</v>
      </c>
      <c r="CP17" s="36">
        <v>0</v>
      </c>
      <c r="CQ17" s="36">
        <v>0</v>
      </c>
      <c r="CR17" s="36">
        <v>0</v>
      </c>
      <c r="CS17" s="36">
        <v>0</v>
      </c>
      <c r="CT17" s="36">
        <v>0</v>
      </c>
      <c r="CU17" s="36">
        <v>0</v>
      </c>
      <c r="CV17" s="36">
        <v>0</v>
      </c>
      <c r="CW17" s="36">
        <v>0</v>
      </c>
      <c r="CX17" s="36">
        <v>0</v>
      </c>
      <c r="CY17" s="36">
        <v>0</v>
      </c>
      <c r="CZ17" s="36">
        <v>0</v>
      </c>
      <c r="DA17" s="36">
        <v>0</v>
      </c>
      <c r="DB17" s="36">
        <v>0</v>
      </c>
      <c r="DC17" s="36">
        <v>0</v>
      </c>
      <c r="DD17" s="36">
        <v>0</v>
      </c>
      <c r="DE17" s="36">
        <v>0</v>
      </c>
      <c r="DF17" s="36">
        <v>0</v>
      </c>
      <c r="DG17" s="36">
        <v>0</v>
      </c>
      <c r="DH17" s="36">
        <v>0</v>
      </c>
      <c r="DI17" s="36">
        <v>0</v>
      </c>
    </row>
    <row r="18" spans="1:113" ht="20.100000000000001" customHeight="1">
      <c r="A18" s="26" t="s">
        <v>36</v>
      </c>
      <c r="B18" s="26" t="s">
        <v>36</v>
      </c>
      <c r="C18" s="26" t="s">
        <v>36</v>
      </c>
      <c r="D18" s="26" t="s">
        <v>275</v>
      </c>
      <c r="E18" s="35">
        <f t="shared" si="0"/>
        <v>13</v>
      </c>
      <c r="F18" s="35">
        <v>13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13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  <c r="Y18" s="36">
        <v>0</v>
      </c>
      <c r="Z18" s="36">
        <v>0</v>
      </c>
      <c r="AA18" s="36">
        <v>0</v>
      </c>
      <c r="AB18" s="36">
        <v>0</v>
      </c>
      <c r="AC18" s="36">
        <v>0</v>
      </c>
      <c r="AD18" s="36">
        <v>0</v>
      </c>
      <c r="AE18" s="36">
        <v>0</v>
      </c>
      <c r="AF18" s="36">
        <v>0</v>
      </c>
      <c r="AG18" s="36">
        <v>0</v>
      </c>
      <c r="AH18" s="36">
        <v>0</v>
      </c>
      <c r="AI18" s="36">
        <v>0</v>
      </c>
      <c r="AJ18" s="36">
        <v>0</v>
      </c>
      <c r="AK18" s="36">
        <v>0</v>
      </c>
      <c r="AL18" s="36">
        <v>0</v>
      </c>
      <c r="AM18" s="36">
        <v>0</v>
      </c>
      <c r="AN18" s="36">
        <v>0</v>
      </c>
      <c r="AO18" s="36">
        <v>0</v>
      </c>
      <c r="AP18" s="36">
        <v>0</v>
      </c>
      <c r="AQ18" s="36">
        <v>0</v>
      </c>
      <c r="AR18" s="36">
        <v>0</v>
      </c>
      <c r="AS18" s="36">
        <v>0</v>
      </c>
      <c r="AT18" s="36">
        <v>0</v>
      </c>
      <c r="AU18" s="36">
        <v>0</v>
      </c>
      <c r="AV18" s="36">
        <v>0</v>
      </c>
      <c r="AW18" s="36">
        <v>0</v>
      </c>
      <c r="AX18" s="36">
        <v>0</v>
      </c>
      <c r="AY18" s="36">
        <v>0</v>
      </c>
      <c r="AZ18" s="36">
        <v>0</v>
      </c>
      <c r="BA18" s="36">
        <v>0</v>
      </c>
      <c r="BB18" s="36">
        <v>0</v>
      </c>
      <c r="BC18" s="36">
        <v>0</v>
      </c>
      <c r="BD18" s="36">
        <v>0</v>
      </c>
      <c r="BE18" s="36">
        <v>0</v>
      </c>
      <c r="BF18" s="36">
        <v>0</v>
      </c>
      <c r="BG18" s="36">
        <v>0</v>
      </c>
      <c r="BH18" s="36">
        <v>0</v>
      </c>
      <c r="BI18" s="36">
        <v>0</v>
      </c>
      <c r="BJ18" s="36">
        <v>0</v>
      </c>
      <c r="BK18" s="36">
        <v>0</v>
      </c>
      <c r="BL18" s="36">
        <v>0</v>
      </c>
      <c r="BM18" s="36">
        <v>0</v>
      </c>
      <c r="BN18" s="36">
        <v>0</v>
      </c>
      <c r="BO18" s="36">
        <v>0</v>
      </c>
      <c r="BP18" s="36">
        <v>0</v>
      </c>
      <c r="BQ18" s="36">
        <v>0</v>
      </c>
      <c r="BR18" s="36">
        <v>0</v>
      </c>
      <c r="BS18" s="36">
        <v>0</v>
      </c>
      <c r="BT18" s="36">
        <v>0</v>
      </c>
      <c r="BU18" s="36">
        <v>0</v>
      </c>
      <c r="BV18" s="36">
        <v>0</v>
      </c>
      <c r="BW18" s="36">
        <v>0</v>
      </c>
      <c r="BX18" s="36">
        <v>0</v>
      </c>
      <c r="BY18" s="36">
        <v>0</v>
      </c>
      <c r="BZ18" s="36">
        <v>0</v>
      </c>
      <c r="CA18" s="36">
        <v>0</v>
      </c>
      <c r="CB18" s="36">
        <v>0</v>
      </c>
      <c r="CC18" s="36">
        <v>0</v>
      </c>
      <c r="CD18" s="36">
        <v>0</v>
      </c>
      <c r="CE18" s="36">
        <v>0</v>
      </c>
      <c r="CF18" s="36">
        <v>0</v>
      </c>
      <c r="CG18" s="36">
        <v>0</v>
      </c>
      <c r="CH18" s="36">
        <v>0</v>
      </c>
      <c r="CI18" s="36">
        <v>0</v>
      </c>
      <c r="CJ18" s="36">
        <v>0</v>
      </c>
      <c r="CK18" s="36">
        <v>0</v>
      </c>
      <c r="CL18" s="36">
        <v>0</v>
      </c>
      <c r="CM18" s="36">
        <v>0</v>
      </c>
      <c r="CN18" s="36">
        <v>0</v>
      </c>
      <c r="CO18" s="36">
        <v>0</v>
      </c>
      <c r="CP18" s="36">
        <v>0</v>
      </c>
      <c r="CQ18" s="36">
        <v>0</v>
      </c>
      <c r="CR18" s="36">
        <v>0</v>
      </c>
      <c r="CS18" s="36">
        <v>0</v>
      </c>
      <c r="CT18" s="36">
        <v>0</v>
      </c>
      <c r="CU18" s="36">
        <v>0</v>
      </c>
      <c r="CV18" s="36">
        <v>0</v>
      </c>
      <c r="CW18" s="36">
        <v>0</v>
      </c>
      <c r="CX18" s="36">
        <v>0</v>
      </c>
      <c r="CY18" s="36">
        <v>0</v>
      </c>
      <c r="CZ18" s="36">
        <v>0</v>
      </c>
      <c r="DA18" s="36">
        <v>0</v>
      </c>
      <c r="DB18" s="36">
        <v>0</v>
      </c>
      <c r="DC18" s="36">
        <v>0</v>
      </c>
      <c r="DD18" s="36">
        <v>0</v>
      </c>
      <c r="DE18" s="36">
        <v>0</v>
      </c>
      <c r="DF18" s="36">
        <v>0</v>
      </c>
      <c r="DG18" s="36">
        <v>0</v>
      </c>
      <c r="DH18" s="36">
        <v>0</v>
      </c>
      <c r="DI18" s="36">
        <v>0</v>
      </c>
    </row>
    <row r="19" spans="1:113" ht="20.100000000000001" customHeight="1">
      <c r="A19" s="26" t="s">
        <v>93</v>
      </c>
      <c r="B19" s="26" t="s">
        <v>94</v>
      </c>
      <c r="C19" s="26" t="s">
        <v>89</v>
      </c>
      <c r="D19" s="26" t="s">
        <v>276</v>
      </c>
      <c r="E19" s="35">
        <f t="shared" si="0"/>
        <v>13</v>
      </c>
      <c r="F19" s="35">
        <v>13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13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  <c r="V19" s="36">
        <v>0</v>
      </c>
      <c r="W19" s="36">
        <v>0</v>
      </c>
      <c r="X19" s="36">
        <v>0</v>
      </c>
      <c r="Y19" s="36">
        <v>0</v>
      </c>
      <c r="Z19" s="36">
        <v>0</v>
      </c>
      <c r="AA19" s="36">
        <v>0</v>
      </c>
      <c r="AB19" s="36">
        <v>0</v>
      </c>
      <c r="AC19" s="36">
        <v>0</v>
      </c>
      <c r="AD19" s="36">
        <v>0</v>
      </c>
      <c r="AE19" s="36">
        <v>0</v>
      </c>
      <c r="AF19" s="36">
        <v>0</v>
      </c>
      <c r="AG19" s="36">
        <v>0</v>
      </c>
      <c r="AH19" s="36">
        <v>0</v>
      </c>
      <c r="AI19" s="36">
        <v>0</v>
      </c>
      <c r="AJ19" s="36">
        <v>0</v>
      </c>
      <c r="AK19" s="36">
        <v>0</v>
      </c>
      <c r="AL19" s="36">
        <v>0</v>
      </c>
      <c r="AM19" s="36">
        <v>0</v>
      </c>
      <c r="AN19" s="36">
        <v>0</v>
      </c>
      <c r="AO19" s="36">
        <v>0</v>
      </c>
      <c r="AP19" s="36">
        <v>0</v>
      </c>
      <c r="AQ19" s="36">
        <v>0</v>
      </c>
      <c r="AR19" s="36">
        <v>0</v>
      </c>
      <c r="AS19" s="36">
        <v>0</v>
      </c>
      <c r="AT19" s="36">
        <v>0</v>
      </c>
      <c r="AU19" s="36">
        <v>0</v>
      </c>
      <c r="AV19" s="36">
        <v>0</v>
      </c>
      <c r="AW19" s="36">
        <v>0</v>
      </c>
      <c r="AX19" s="36">
        <v>0</v>
      </c>
      <c r="AY19" s="36">
        <v>0</v>
      </c>
      <c r="AZ19" s="36">
        <v>0</v>
      </c>
      <c r="BA19" s="36">
        <v>0</v>
      </c>
      <c r="BB19" s="36">
        <v>0</v>
      </c>
      <c r="BC19" s="36">
        <v>0</v>
      </c>
      <c r="BD19" s="36">
        <v>0</v>
      </c>
      <c r="BE19" s="36">
        <v>0</v>
      </c>
      <c r="BF19" s="36">
        <v>0</v>
      </c>
      <c r="BG19" s="36">
        <v>0</v>
      </c>
      <c r="BH19" s="36">
        <v>0</v>
      </c>
      <c r="BI19" s="36">
        <v>0</v>
      </c>
      <c r="BJ19" s="36">
        <v>0</v>
      </c>
      <c r="BK19" s="36">
        <v>0</v>
      </c>
      <c r="BL19" s="36">
        <v>0</v>
      </c>
      <c r="BM19" s="36">
        <v>0</v>
      </c>
      <c r="BN19" s="36">
        <v>0</v>
      </c>
      <c r="BO19" s="36">
        <v>0</v>
      </c>
      <c r="BP19" s="36">
        <v>0</v>
      </c>
      <c r="BQ19" s="36">
        <v>0</v>
      </c>
      <c r="BR19" s="36">
        <v>0</v>
      </c>
      <c r="BS19" s="36">
        <v>0</v>
      </c>
      <c r="BT19" s="36">
        <v>0</v>
      </c>
      <c r="BU19" s="36">
        <v>0</v>
      </c>
      <c r="BV19" s="36">
        <v>0</v>
      </c>
      <c r="BW19" s="36">
        <v>0</v>
      </c>
      <c r="BX19" s="36">
        <v>0</v>
      </c>
      <c r="BY19" s="36">
        <v>0</v>
      </c>
      <c r="BZ19" s="36">
        <v>0</v>
      </c>
      <c r="CA19" s="36">
        <v>0</v>
      </c>
      <c r="CB19" s="36">
        <v>0</v>
      </c>
      <c r="CC19" s="36">
        <v>0</v>
      </c>
      <c r="CD19" s="36">
        <v>0</v>
      </c>
      <c r="CE19" s="36">
        <v>0</v>
      </c>
      <c r="CF19" s="36">
        <v>0</v>
      </c>
      <c r="CG19" s="36">
        <v>0</v>
      </c>
      <c r="CH19" s="36">
        <v>0</v>
      </c>
      <c r="CI19" s="36">
        <v>0</v>
      </c>
      <c r="CJ19" s="36">
        <v>0</v>
      </c>
      <c r="CK19" s="36">
        <v>0</v>
      </c>
      <c r="CL19" s="36">
        <v>0</v>
      </c>
      <c r="CM19" s="36">
        <v>0</v>
      </c>
      <c r="CN19" s="36">
        <v>0</v>
      </c>
      <c r="CO19" s="36">
        <v>0</v>
      </c>
      <c r="CP19" s="36">
        <v>0</v>
      </c>
      <c r="CQ19" s="36">
        <v>0</v>
      </c>
      <c r="CR19" s="36">
        <v>0</v>
      </c>
      <c r="CS19" s="36">
        <v>0</v>
      </c>
      <c r="CT19" s="36">
        <v>0</v>
      </c>
      <c r="CU19" s="36">
        <v>0</v>
      </c>
      <c r="CV19" s="36">
        <v>0</v>
      </c>
      <c r="CW19" s="36">
        <v>0</v>
      </c>
      <c r="CX19" s="36">
        <v>0</v>
      </c>
      <c r="CY19" s="36">
        <v>0</v>
      </c>
      <c r="CZ19" s="36">
        <v>0</v>
      </c>
      <c r="DA19" s="36">
        <v>0</v>
      </c>
      <c r="DB19" s="36">
        <v>0</v>
      </c>
      <c r="DC19" s="36">
        <v>0</v>
      </c>
      <c r="DD19" s="36">
        <v>0</v>
      </c>
      <c r="DE19" s="36">
        <v>0</v>
      </c>
      <c r="DF19" s="36">
        <v>0</v>
      </c>
      <c r="DG19" s="36">
        <v>0</v>
      </c>
      <c r="DH19" s="36">
        <v>0</v>
      </c>
      <c r="DI19" s="36">
        <v>0</v>
      </c>
    </row>
    <row r="20" spans="1:113" ht="20.100000000000001" customHeight="1">
      <c r="A20" s="26" t="s">
        <v>36</v>
      </c>
      <c r="B20" s="26" t="s">
        <v>36</v>
      </c>
      <c r="C20" s="26" t="s">
        <v>36</v>
      </c>
      <c r="D20" s="26" t="s">
        <v>277</v>
      </c>
      <c r="E20" s="35">
        <f t="shared" si="0"/>
        <v>21.35</v>
      </c>
      <c r="F20" s="35">
        <v>21.35</v>
      </c>
      <c r="G20" s="35">
        <v>0</v>
      </c>
      <c r="H20" s="35">
        <v>6.25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6">
        <v>0</v>
      </c>
      <c r="P20" s="36">
        <v>0</v>
      </c>
      <c r="Q20" s="36">
        <v>15.1</v>
      </c>
      <c r="R20" s="36">
        <v>0</v>
      </c>
      <c r="S20" s="36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36">
        <v>0</v>
      </c>
      <c r="Z20" s="36">
        <v>0</v>
      </c>
      <c r="AA20" s="36">
        <v>0</v>
      </c>
      <c r="AB20" s="36">
        <v>0</v>
      </c>
      <c r="AC20" s="36">
        <v>0</v>
      </c>
      <c r="AD20" s="36">
        <v>0</v>
      </c>
      <c r="AE20" s="36">
        <v>0</v>
      </c>
      <c r="AF20" s="36">
        <v>0</v>
      </c>
      <c r="AG20" s="36">
        <v>0</v>
      </c>
      <c r="AH20" s="36">
        <v>0</v>
      </c>
      <c r="AI20" s="36">
        <v>0</v>
      </c>
      <c r="AJ20" s="36">
        <v>0</v>
      </c>
      <c r="AK20" s="36">
        <v>0</v>
      </c>
      <c r="AL20" s="36">
        <v>0</v>
      </c>
      <c r="AM20" s="36">
        <v>0</v>
      </c>
      <c r="AN20" s="36">
        <v>0</v>
      </c>
      <c r="AO20" s="36">
        <v>0</v>
      </c>
      <c r="AP20" s="36">
        <v>0</v>
      </c>
      <c r="AQ20" s="36">
        <v>0</v>
      </c>
      <c r="AR20" s="36">
        <v>0</v>
      </c>
      <c r="AS20" s="36">
        <v>0</v>
      </c>
      <c r="AT20" s="36">
        <v>0</v>
      </c>
      <c r="AU20" s="36">
        <v>0</v>
      </c>
      <c r="AV20" s="36">
        <v>0</v>
      </c>
      <c r="AW20" s="36">
        <v>0</v>
      </c>
      <c r="AX20" s="36">
        <v>0</v>
      </c>
      <c r="AY20" s="36">
        <v>0</v>
      </c>
      <c r="AZ20" s="36">
        <v>0</v>
      </c>
      <c r="BA20" s="36">
        <v>0</v>
      </c>
      <c r="BB20" s="36">
        <v>0</v>
      </c>
      <c r="BC20" s="36">
        <v>0</v>
      </c>
      <c r="BD20" s="36">
        <v>0</v>
      </c>
      <c r="BE20" s="36">
        <v>0</v>
      </c>
      <c r="BF20" s="36">
        <v>0</v>
      </c>
      <c r="BG20" s="36">
        <v>0</v>
      </c>
      <c r="BH20" s="36">
        <v>0</v>
      </c>
      <c r="BI20" s="36">
        <v>0</v>
      </c>
      <c r="BJ20" s="36">
        <v>0</v>
      </c>
      <c r="BK20" s="36">
        <v>0</v>
      </c>
      <c r="BL20" s="36">
        <v>0</v>
      </c>
      <c r="BM20" s="36">
        <v>0</v>
      </c>
      <c r="BN20" s="36">
        <v>0</v>
      </c>
      <c r="BO20" s="36">
        <v>0</v>
      </c>
      <c r="BP20" s="36">
        <v>0</v>
      </c>
      <c r="BQ20" s="36">
        <v>0</v>
      </c>
      <c r="BR20" s="36">
        <v>0</v>
      </c>
      <c r="BS20" s="36">
        <v>0</v>
      </c>
      <c r="BT20" s="36">
        <v>0</v>
      </c>
      <c r="BU20" s="36">
        <v>0</v>
      </c>
      <c r="BV20" s="36">
        <v>0</v>
      </c>
      <c r="BW20" s="36">
        <v>0</v>
      </c>
      <c r="BX20" s="36">
        <v>0</v>
      </c>
      <c r="BY20" s="36">
        <v>0</v>
      </c>
      <c r="BZ20" s="36">
        <v>0</v>
      </c>
      <c r="CA20" s="36">
        <v>0</v>
      </c>
      <c r="CB20" s="36">
        <v>0</v>
      </c>
      <c r="CC20" s="36">
        <v>0</v>
      </c>
      <c r="CD20" s="36">
        <v>0</v>
      </c>
      <c r="CE20" s="36">
        <v>0</v>
      </c>
      <c r="CF20" s="36">
        <v>0</v>
      </c>
      <c r="CG20" s="36">
        <v>0</v>
      </c>
      <c r="CH20" s="36">
        <v>0</v>
      </c>
      <c r="CI20" s="36">
        <v>0</v>
      </c>
      <c r="CJ20" s="36">
        <v>0</v>
      </c>
      <c r="CK20" s="36">
        <v>0</v>
      </c>
      <c r="CL20" s="36">
        <v>0</v>
      </c>
      <c r="CM20" s="36">
        <v>0</v>
      </c>
      <c r="CN20" s="36">
        <v>0</v>
      </c>
      <c r="CO20" s="36">
        <v>0</v>
      </c>
      <c r="CP20" s="36">
        <v>0</v>
      </c>
      <c r="CQ20" s="36">
        <v>0</v>
      </c>
      <c r="CR20" s="36">
        <v>0</v>
      </c>
      <c r="CS20" s="36">
        <v>0</v>
      </c>
      <c r="CT20" s="36">
        <v>0</v>
      </c>
      <c r="CU20" s="36">
        <v>0</v>
      </c>
      <c r="CV20" s="36">
        <v>0</v>
      </c>
      <c r="CW20" s="36">
        <v>0</v>
      </c>
      <c r="CX20" s="36">
        <v>0</v>
      </c>
      <c r="CY20" s="36">
        <v>0</v>
      </c>
      <c r="CZ20" s="36">
        <v>0</v>
      </c>
      <c r="DA20" s="36">
        <v>0</v>
      </c>
      <c r="DB20" s="36">
        <v>0</v>
      </c>
      <c r="DC20" s="36">
        <v>0</v>
      </c>
      <c r="DD20" s="36">
        <v>0</v>
      </c>
      <c r="DE20" s="36">
        <v>0</v>
      </c>
      <c r="DF20" s="36">
        <v>0</v>
      </c>
      <c r="DG20" s="36">
        <v>0</v>
      </c>
      <c r="DH20" s="36">
        <v>0</v>
      </c>
      <c r="DI20" s="36">
        <v>0</v>
      </c>
    </row>
    <row r="21" spans="1:113" ht="20.100000000000001" customHeight="1">
      <c r="A21" s="26" t="s">
        <v>36</v>
      </c>
      <c r="B21" s="26" t="s">
        <v>36</v>
      </c>
      <c r="C21" s="26" t="s">
        <v>36</v>
      </c>
      <c r="D21" s="26" t="s">
        <v>278</v>
      </c>
      <c r="E21" s="35">
        <f t="shared" si="0"/>
        <v>21.35</v>
      </c>
      <c r="F21" s="35">
        <v>21.35</v>
      </c>
      <c r="G21" s="35">
        <v>0</v>
      </c>
      <c r="H21" s="35">
        <v>6.25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6">
        <v>0</v>
      </c>
      <c r="P21" s="36">
        <v>0</v>
      </c>
      <c r="Q21" s="36">
        <v>15.1</v>
      </c>
      <c r="R21" s="36">
        <v>0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v>0</v>
      </c>
      <c r="AD21" s="36">
        <v>0</v>
      </c>
      <c r="AE21" s="36">
        <v>0</v>
      </c>
      <c r="AF21" s="36">
        <v>0</v>
      </c>
      <c r="AG21" s="36">
        <v>0</v>
      </c>
      <c r="AH21" s="36">
        <v>0</v>
      </c>
      <c r="AI21" s="36">
        <v>0</v>
      </c>
      <c r="AJ21" s="36">
        <v>0</v>
      </c>
      <c r="AK21" s="36">
        <v>0</v>
      </c>
      <c r="AL21" s="36">
        <v>0</v>
      </c>
      <c r="AM21" s="36">
        <v>0</v>
      </c>
      <c r="AN21" s="36">
        <v>0</v>
      </c>
      <c r="AO21" s="36">
        <v>0</v>
      </c>
      <c r="AP21" s="36">
        <v>0</v>
      </c>
      <c r="AQ21" s="36">
        <v>0</v>
      </c>
      <c r="AR21" s="36">
        <v>0</v>
      </c>
      <c r="AS21" s="36">
        <v>0</v>
      </c>
      <c r="AT21" s="36">
        <v>0</v>
      </c>
      <c r="AU21" s="36">
        <v>0</v>
      </c>
      <c r="AV21" s="36">
        <v>0</v>
      </c>
      <c r="AW21" s="36">
        <v>0</v>
      </c>
      <c r="AX21" s="36">
        <v>0</v>
      </c>
      <c r="AY21" s="36">
        <v>0</v>
      </c>
      <c r="AZ21" s="36">
        <v>0</v>
      </c>
      <c r="BA21" s="36">
        <v>0</v>
      </c>
      <c r="BB21" s="36">
        <v>0</v>
      </c>
      <c r="BC21" s="36">
        <v>0</v>
      </c>
      <c r="BD21" s="36">
        <v>0</v>
      </c>
      <c r="BE21" s="36">
        <v>0</v>
      </c>
      <c r="BF21" s="36">
        <v>0</v>
      </c>
      <c r="BG21" s="36">
        <v>0</v>
      </c>
      <c r="BH21" s="36">
        <v>0</v>
      </c>
      <c r="BI21" s="36">
        <v>0</v>
      </c>
      <c r="BJ21" s="36">
        <v>0</v>
      </c>
      <c r="BK21" s="36">
        <v>0</v>
      </c>
      <c r="BL21" s="36">
        <v>0</v>
      </c>
      <c r="BM21" s="36">
        <v>0</v>
      </c>
      <c r="BN21" s="36">
        <v>0</v>
      </c>
      <c r="BO21" s="36">
        <v>0</v>
      </c>
      <c r="BP21" s="36">
        <v>0</v>
      </c>
      <c r="BQ21" s="36">
        <v>0</v>
      </c>
      <c r="BR21" s="36">
        <v>0</v>
      </c>
      <c r="BS21" s="36">
        <v>0</v>
      </c>
      <c r="BT21" s="36">
        <v>0</v>
      </c>
      <c r="BU21" s="36">
        <v>0</v>
      </c>
      <c r="BV21" s="36">
        <v>0</v>
      </c>
      <c r="BW21" s="36">
        <v>0</v>
      </c>
      <c r="BX21" s="36">
        <v>0</v>
      </c>
      <c r="BY21" s="36">
        <v>0</v>
      </c>
      <c r="BZ21" s="36">
        <v>0</v>
      </c>
      <c r="CA21" s="36">
        <v>0</v>
      </c>
      <c r="CB21" s="36">
        <v>0</v>
      </c>
      <c r="CC21" s="36">
        <v>0</v>
      </c>
      <c r="CD21" s="36">
        <v>0</v>
      </c>
      <c r="CE21" s="36">
        <v>0</v>
      </c>
      <c r="CF21" s="36">
        <v>0</v>
      </c>
      <c r="CG21" s="36">
        <v>0</v>
      </c>
      <c r="CH21" s="36">
        <v>0</v>
      </c>
      <c r="CI21" s="36">
        <v>0</v>
      </c>
      <c r="CJ21" s="36">
        <v>0</v>
      </c>
      <c r="CK21" s="36">
        <v>0</v>
      </c>
      <c r="CL21" s="36">
        <v>0</v>
      </c>
      <c r="CM21" s="36">
        <v>0</v>
      </c>
      <c r="CN21" s="36">
        <v>0</v>
      </c>
      <c r="CO21" s="36">
        <v>0</v>
      </c>
      <c r="CP21" s="36">
        <v>0</v>
      </c>
      <c r="CQ21" s="36">
        <v>0</v>
      </c>
      <c r="CR21" s="36">
        <v>0</v>
      </c>
      <c r="CS21" s="36">
        <v>0</v>
      </c>
      <c r="CT21" s="36">
        <v>0</v>
      </c>
      <c r="CU21" s="36">
        <v>0</v>
      </c>
      <c r="CV21" s="36">
        <v>0</v>
      </c>
      <c r="CW21" s="36">
        <v>0</v>
      </c>
      <c r="CX21" s="36">
        <v>0</v>
      </c>
      <c r="CY21" s="36">
        <v>0</v>
      </c>
      <c r="CZ21" s="36">
        <v>0</v>
      </c>
      <c r="DA21" s="36">
        <v>0</v>
      </c>
      <c r="DB21" s="36">
        <v>0</v>
      </c>
      <c r="DC21" s="36">
        <v>0</v>
      </c>
      <c r="DD21" s="36">
        <v>0</v>
      </c>
      <c r="DE21" s="36">
        <v>0</v>
      </c>
      <c r="DF21" s="36">
        <v>0</v>
      </c>
      <c r="DG21" s="36">
        <v>0</v>
      </c>
      <c r="DH21" s="36">
        <v>0</v>
      </c>
      <c r="DI21" s="36">
        <v>0</v>
      </c>
    </row>
    <row r="22" spans="1:113" ht="20.100000000000001" customHeight="1">
      <c r="A22" s="26" t="s">
        <v>96</v>
      </c>
      <c r="B22" s="26" t="s">
        <v>89</v>
      </c>
      <c r="C22" s="26" t="s">
        <v>97</v>
      </c>
      <c r="D22" s="26" t="s">
        <v>279</v>
      </c>
      <c r="E22" s="35">
        <f t="shared" si="0"/>
        <v>15.1</v>
      </c>
      <c r="F22" s="35">
        <v>15.1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6">
        <v>0</v>
      </c>
      <c r="P22" s="36">
        <v>0</v>
      </c>
      <c r="Q22" s="36">
        <v>15.1</v>
      </c>
      <c r="R22" s="36">
        <v>0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6">
        <v>0</v>
      </c>
      <c r="AE22" s="36">
        <v>0</v>
      </c>
      <c r="AF22" s="36">
        <v>0</v>
      </c>
      <c r="AG22" s="36">
        <v>0</v>
      </c>
      <c r="AH22" s="36">
        <v>0</v>
      </c>
      <c r="AI22" s="36">
        <v>0</v>
      </c>
      <c r="AJ22" s="36">
        <v>0</v>
      </c>
      <c r="AK22" s="36">
        <v>0</v>
      </c>
      <c r="AL22" s="36">
        <v>0</v>
      </c>
      <c r="AM22" s="36">
        <v>0</v>
      </c>
      <c r="AN22" s="36">
        <v>0</v>
      </c>
      <c r="AO22" s="36">
        <v>0</v>
      </c>
      <c r="AP22" s="36">
        <v>0</v>
      </c>
      <c r="AQ22" s="36">
        <v>0</v>
      </c>
      <c r="AR22" s="36">
        <v>0</v>
      </c>
      <c r="AS22" s="36">
        <v>0</v>
      </c>
      <c r="AT22" s="36">
        <v>0</v>
      </c>
      <c r="AU22" s="36">
        <v>0</v>
      </c>
      <c r="AV22" s="36">
        <v>0</v>
      </c>
      <c r="AW22" s="36">
        <v>0</v>
      </c>
      <c r="AX22" s="36">
        <v>0</v>
      </c>
      <c r="AY22" s="36">
        <v>0</v>
      </c>
      <c r="AZ22" s="36">
        <v>0</v>
      </c>
      <c r="BA22" s="36">
        <v>0</v>
      </c>
      <c r="BB22" s="36">
        <v>0</v>
      </c>
      <c r="BC22" s="36">
        <v>0</v>
      </c>
      <c r="BD22" s="36">
        <v>0</v>
      </c>
      <c r="BE22" s="36">
        <v>0</v>
      </c>
      <c r="BF22" s="36">
        <v>0</v>
      </c>
      <c r="BG22" s="36">
        <v>0</v>
      </c>
      <c r="BH22" s="36">
        <v>0</v>
      </c>
      <c r="BI22" s="36">
        <v>0</v>
      </c>
      <c r="BJ22" s="36">
        <v>0</v>
      </c>
      <c r="BK22" s="36">
        <v>0</v>
      </c>
      <c r="BL22" s="36">
        <v>0</v>
      </c>
      <c r="BM22" s="36">
        <v>0</v>
      </c>
      <c r="BN22" s="36">
        <v>0</v>
      </c>
      <c r="BO22" s="36">
        <v>0</v>
      </c>
      <c r="BP22" s="36">
        <v>0</v>
      </c>
      <c r="BQ22" s="36">
        <v>0</v>
      </c>
      <c r="BR22" s="36">
        <v>0</v>
      </c>
      <c r="BS22" s="36">
        <v>0</v>
      </c>
      <c r="BT22" s="36">
        <v>0</v>
      </c>
      <c r="BU22" s="36">
        <v>0</v>
      </c>
      <c r="BV22" s="36">
        <v>0</v>
      </c>
      <c r="BW22" s="36">
        <v>0</v>
      </c>
      <c r="BX22" s="36">
        <v>0</v>
      </c>
      <c r="BY22" s="36">
        <v>0</v>
      </c>
      <c r="BZ22" s="36">
        <v>0</v>
      </c>
      <c r="CA22" s="36">
        <v>0</v>
      </c>
      <c r="CB22" s="36">
        <v>0</v>
      </c>
      <c r="CC22" s="36">
        <v>0</v>
      </c>
      <c r="CD22" s="36">
        <v>0</v>
      </c>
      <c r="CE22" s="36">
        <v>0</v>
      </c>
      <c r="CF22" s="36">
        <v>0</v>
      </c>
      <c r="CG22" s="36">
        <v>0</v>
      </c>
      <c r="CH22" s="36">
        <v>0</v>
      </c>
      <c r="CI22" s="36">
        <v>0</v>
      </c>
      <c r="CJ22" s="36">
        <v>0</v>
      </c>
      <c r="CK22" s="36">
        <v>0</v>
      </c>
      <c r="CL22" s="36">
        <v>0</v>
      </c>
      <c r="CM22" s="36">
        <v>0</v>
      </c>
      <c r="CN22" s="36">
        <v>0</v>
      </c>
      <c r="CO22" s="36">
        <v>0</v>
      </c>
      <c r="CP22" s="36">
        <v>0</v>
      </c>
      <c r="CQ22" s="36">
        <v>0</v>
      </c>
      <c r="CR22" s="36">
        <v>0</v>
      </c>
      <c r="CS22" s="36">
        <v>0</v>
      </c>
      <c r="CT22" s="36">
        <v>0</v>
      </c>
      <c r="CU22" s="36">
        <v>0</v>
      </c>
      <c r="CV22" s="36">
        <v>0</v>
      </c>
      <c r="CW22" s="36">
        <v>0</v>
      </c>
      <c r="CX22" s="36">
        <v>0</v>
      </c>
      <c r="CY22" s="36">
        <v>0</v>
      </c>
      <c r="CZ22" s="36">
        <v>0</v>
      </c>
      <c r="DA22" s="36">
        <v>0</v>
      </c>
      <c r="DB22" s="36">
        <v>0</v>
      </c>
      <c r="DC22" s="36">
        <v>0</v>
      </c>
      <c r="DD22" s="36">
        <v>0</v>
      </c>
      <c r="DE22" s="36">
        <v>0</v>
      </c>
      <c r="DF22" s="36">
        <v>0</v>
      </c>
      <c r="DG22" s="36">
        <v>0</v>
      </c>
      <c r="DH22" s="36">
        <v>0</v>
      </c>
      <c r="DI22" s="36">
        <v>0</v>
      </c>
    </row>
    <row r="23" spans="1:113" ht="20.100000000000001" customHeight="1">
      <c r="A23" s="26" t="s">
        <v>96</v>
      </c>
      <c r="B23" s="26" t="s">
        <v>89</v>
      </c>
      <c r="C23" s="26" t="s">
        <v>99</v>
      </c>
      <c r="D23" s="26" t="s">
        <v>280</v>
      </c>
      <c r="E23" s="35">
        <f t="shared" si="0"/>
        <v>6.25</v>
      </c>
      <c r="F23" s="35">
        <v>6.25</v>
      </c>
      <c r="G23" s="35">
        <v>0</v>
      </c>
      <c r="H23" s="35">
        <v>6.25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36">
        <v>0</v>
      </c>
      <c r="W23" s="36">
        <v>0</v>
      </c>
      <c r="X23" s="36">
        <v>0</v>
      </c>
      <c r="Y23" s="36">
        <v>0</v>
      </c>
      <c r="Z23" s="36">
        <v>0</v>
      </c>
      <c r="AA23" s="36">
        <v>0</v>
      </c>
      <c r="AB23" s="36">
        <v>0</v>
      </c>
      <c r="AC23" s="36">
        <v>0</v>
      </c>
      <c r="AD23" s="36">
        <v>0</v>
      </c>
      <c r="AE23" s="36">
        <v>0</v>
      </c>
      <c r="AF23" s="36">
        <v>0</v>
      </c>
      <c r="AG23" s="36">
        <v>0</v>
      </c>
      <c r="AH23" s="36">
        <v>0</v>
      </c>
      <c r="AI23" s="36">
        <v>0</v>
      </c>
      <c r="AJ23" s="36">
        <v>0</v>
      </c>
      <c r="AK23" s="36">
        <v>0</v>
      </c>
      <c r="AL23" s="36">
        <v>0</v>
      </c>
      <c r="AM23" s="36">
        <v>0</v>
      </c>
      <c r="AN23" s="36">
        <v>0</v>
      </c>
      <c r="AO23" s="36">
        <v>0</v>
      </c>
      <c r="AP23" s="36">
        <v>0</v>
      </c>
      <c r="AQ23" s="36">
        <v>0</v>
      </c>
      <c r="AR23" s="36">
        <v>0</v>
      </c>
      <c r="AS23" s="36">
        <v>0</v>
      </c>
      <c r="AT23" s="36">
        <v>0</v>
      </c>
      <c r="AU23" s="36">
        <v>0</v>
      </c>
      <c r="AV23" s="36">
        <v>0</v>
      </c>
      <c r="AW23" s="36">
        <v>0</v>
      </c>
      <c r="AX23" s="36">
        <v>0</v>
      </c>
      <c r="AY23" s="36">
        <v>0</v>
      </c>
      <c r="AZ23" s="36">
        <v>0</v>
      </c>
      <c r="BA23" s="36">
        <v>0</v>
      </c>
      <c r="BB23" s="36">
        <v>0</v>
      </c>
      <c r="BC23" s="36">
        <v>0</v>
      </c>
      <c r="BD23" s="36">
        <v>0</v>
      </c>
      <c r="BE23" s="36">
        <v>0</v>
      </c>
      <c r="BF23" s="36">
        <v>0</v>
      </c>
      <c r="BG23" s="36">
        <v>0</v>
      </c>
      <c r="BH23" s="36">
        <v>0</v>
      </c>
      <c r="BI23" s="36">
        <v>0</v>
      </c>
      <c r="BJ23" s="36">
        <v>0</v>
      </c>
      <c r="BK23" s="36">
        <v>0</v>
      </c>
      <c r="BL23" s="36">
        <v>0</v>
      </c>
      <c r="BM23" s="36">
        <v>0</v>
      </c>
      <c r="BN23" s="36">
        <v>0</v>
      </c>
      <c r="BO23" s="36">
        <v>0</v>
      </c>
      <c r="BP23" s="36">
        <v>0</v>
      </c>
      <c r="BQ23" s="36">
        <v>0</v>
      </c>
      <c r="BR23" s="36">
        <v>0</v>
      </c>
      <c r="BS23" s="36">
        <v>0</v>
      </c>
      <c r="BT23" s="36">
        <v>0</v>
      </c>
      <c r="BU23" s="36">
        <v>0</v>
      </c>
      <c r="BV23" s="36">
        <v>0</v>
      </c>
      <c r="BW23" s="36">
        <v>0</v>
      </c>
      <c r="BX23" s="36">
        <v>0</v>
      </c>
      <c r="BY23" s="36">
        <v>0</v>
      </c>
      <c r="BZ23" s="36">
        <v>0</v>
      </c>
      <c r="CA23" s="36">
        <v>0</v>
      </c>
      <c r="CB23" s="36">
        <v>0</v>
      </c>
      <c r="CC23" s="36">
        <v>0</v>
      </c>
      <c r="CD23" s="36">
        <v>0</v>
      </c>
      <c r="CE23" s="36">
        <v>0</v>
      </c>
      <c r="CF23" s="36">
        <v>0</v>
      </c>
      <c r="CG23" s="36">
        <v>0</v>
      </c>
      <c r="CH23" s="36">
        <v>0</v>
      </c>
      <c r="CI23" s="36">
        <v>0</v>
      </c>
      <c r="CJ23" s="36">
        <v>0</v>
      </c>
      <c r="CK23" s="36">
        <v>0</v>
      </c>
      <c r="CL23" s="36">
        <v>0</v>
      </c>
      <c r="CM23" s="36">
        <v>0</v>
      </c>
      <c r="CN23" s="36">
        <v>0</v>
      </c>
      <c r="CO23" s="36">
        <v>0</v>
      </c>
      <c r="CP23" s="36">
        <v>0</v>
      </c>
      <c r="CQ23" s="36">
        <v>0</v>
      </c>
      <c r="CR23" s="36">
        <v>0</v>
      </c>
      <c r="CS23" s="36">
        <v>0</v>
      </c>
      <c r="CT23" s="36">
        <v>0</v>
      </c>
      <c r="CU23" s="36">
        <v>0</v>
      </c>
      <c r="CV23" s="36">
        <v>0</v>
      </c>
      <c r="CW23" s="36">
        <v>0</v>
      </c>
      <c r="CX23" s="36">
        <v>0</v>
      </c>
      <c r="CY23" s="36">
        <v>0</v>
      </c>
      <c r="CZ23" s="36">
        <v>0</v>
      </c>
      <c r="DA23" s="36">
        <v>0</v>
      </c>
      <c r="DB23" s="36">
        <v>0</v>
      </c>
      <c r="DC23" s="36">
        <v>0</v>
      </c>
      <c r="DD23" s="36">
        <v>0</v>
      </c>
      <c r="DE23" s="36">
        <v>0</v>
      </c>
      <c r="DF23" s="36">
        <v>0</v>
      </c>
      <c r="DG23" s="36">
        <v>0</v>
      </c>
      <c r="DH23" s="36">
        <v>0</v>
      </c>
      <c r="DI23" s="36">
        <v>0</v>
      </c>
    </row>
  </sheetData>
  <mergeCells count="123">
    <mergeCell ref="DG5:DG6"/>
    <mergeCell ref="DH5:DH6"/>
    <mergeCell ref="DI5:DI6"/>
    <mergeCell ref="CX5:CX6"/>
    <mergeCell ref="CY5:CY6"/>
    <mergeCell ref="CZ5:CZ6"/>
    <mergeCell ref="DA5:DA6"/>
    <mergeCell ref="DB5:DB6"/>
    <mergeCell ref="DC5:DC6"/>
    <mergeCell ref="DD5:DD6"/>
    <mergeCell ref="DE5:DE6"/>
    <mergeCell ref="DF5:DF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A2:DI2"/>
    <mergeCell ref="A4:D4"/>
    <mergeCell ref="F4:S4"/>
    <mergeCell ref="T4:AU4"/>
    <mergeCell ref="AV4:BG4"/>
    <mergeCell ref="BH4:BL4"/>
    <mergeCell ref="BM4:BY4"/>
    <mergeCell ref="BZ4:CQ4"/>
    <mergeCell ref="CR4:CT4"/>
    <mergeCell ref="CU4:CZ4"/>
    <mergeCell ref="DA4:DC4"/>
    <mergeCell ref="DD4:DI4"/>
  </mergeCells>
  <phoneticPr fontId="1" type="noConversion"/>
  <printOptions horizontalCentered="1"/>
  <pageMargins left="0.59097224473953203" right="0.59097224473953203" top="0.98472219705581698" bottom="0.98472219705581698" header="0.51249998807907104" footer="0.51249998807907104"/>
  <pageSetup paperSize="9" fitToHeight="1000" orientation="landscape" errors="blank"/>
  <headerFooter alignWithMargins="0">
    <oddFooter>&amp;C第 &amp;P 页,共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howOutlineSymbols="0"/>
    <pageSetUpPr fitToPage="1"/>
  </sheetPr>
  <dimension ref="A1:G26"/>
  <sheetViews>
    <sheetView showGridLines="0" showZeros="0" topLeftCell="A4" workbookViewId="0">
      <selection activeCell="G20" sqref="G20"/>
    </sheetView>
  </sheetViews>
  <sheetFormatPr defaultColWidth="9.33203125" defaultRowHeight="11.25"/>
  <cols>
    <col min="1" max="2" width="5.5" customWidth="1"/>
    <col min="3" max="3" width="9.1640625" customWidth="1"/>
    <col min="4" max="4" width="72.83203125" customWidth="1"/>
    <col min="5" max="7" width="21.83203125" customWidth="1"/>
  </cols>
  <sheetData>
    <row r="1" spans="1:7" ht="20.100000000000001" customHeight="1">
      <c r="A1" s="17"/>
      <c r="B1" s="17"/>
      <c r="C1" s="17"/>
      <c r="D1" s="18"/>
      <c r="E1" s="17"/>
      <c r="F1" s="17"/>
      <c r="G1" s="7" t="s">
        <v>281</v>
      </c>
    </row>
    <row r="2" spans="1:7" ht="25.5" customHeight="1">
      <c r="A2" s="95" t="s">
        <v>282</v>
      </c>
      <c r="B2" s="95"/>
      <c r="C2" s="95"/>
      <c r="D2" s="95"/>
      <c r="E2" s="95"/>
      <c r="F2" s="95"/>
      <c r="G2" s="95"/>
    </row>
    <row r="3" spans="1:7" ht="20.100000000000001" customHeight="1">
      <c r="A3" s="4" t="s">
        <v>2</v>
      </c>
      <c r="B3" s="5"/>
      <c r="C3" s="5"/>
      <c r="D3" s="5"/>
      <c r="E3" s="20"/>
      <c r="F3" s="20"/>
      <c r="G3" s="7" t="s">
        <v>3</v>
      </c>
    </row>
    <row r="4" spans="1:7" ht="20.100000000000001" customHeight="1">
      <c r="A4" s="129" t="s">
        <v>283</v>
      </c>
      <c r="B4" s="146"/>
      <c r="C4" s="146"/>
      <c r="D4" s="130"/>
      <c r="E4" s="108" t="s">
        <v>103</v>
      </c>
      <c r="F4" s="101"/>
      <c r="G4" s="101"/>
    </row>
    <row r="5" spans="1:7" ht="20.100000000000001" customHeight="1">
      <c r="A5" s="98" t="s">
        <v>67</v>
      </c>
      <c r="B5" s="100"/>
      <c r="C5" s="139" t="s">
        <v>68</v>
      </c>
      <c r="D5" s="105" t="s">
        <v>183</v>
      </c>
      <c r="E5" s="101" t="s">
        <v>57</v>
      </c>
      <c r="F5" s="110" t="s">
        <v>284</v>
      </c>
      <c r="G5" s="148" t="s">
        <v>285</v>
      </c>
    </row>
    <row r="6" spans="1:7" ht="33.75" customHeight="1">
      <c r="A6" s="10" t="s">
        <v>77</v>
      </c>
      <c r="B6" s="11" t="s">
        <v>78</v>
      </c>
      <c r="C6" s="138"/>
      <c r="D6" s="147"/>
      <c r="E6" s="109"/>
      <c r="F6" s="111"/>
      <c r="G6" s="145"/>
    </row>
    <row r="7" spans="1:7" ht="20.100000000000001" customHeight="1">
      <c r="A7" s="14" t="s">
        <v>36</v>
      </c>
      <c r="B7" s="26" t="s">
        <v>36</v>
      </c>
      <c r="C7" s="32" t="s">
        <v>36</v>
      </c>
      <c r="D7" s="14" t="s">
        <v>57</v>
      </c>
      <c r="E7" s="27">
        <f t="shared" ref="E7:E26" si="0">SUM(F7:G7)</f>
        <v>257.83</v>
      </c>
      <c r="F7" s="27">
        <v>233.83</v>
      </c>
      <c r="G7" s="15">
        <v>24</v>
      </c>
    </row>
    <row r="8" spans="1:7" ht="20.100000000000001" customHeight="1">
      <c r="A8" s="14" t="s">
        <v>36</v>
      </c>
      <c r="B8" s="26" t="s">
        <v>286</v>
      </c>
      <c r="C8" s="32" t="s">
        <v>36</v>
      </c>
      <c r="D8" s="14" t="s">
        <v>174</v>
      </c>
      <c r="E8" s="27">
        <f t="shared" si="0"/>
        <v>198.83</v>
      </c>
      <c r="F8" s="27">
        <v>198.83</v>
      </c>
      <c r="G8" s="15">
        <v>0</v>
      </c>
    </row>
    <row r="9" spans="1:7" ht="20.100000000000001" customHeight="1">
      <c r="A9" s="14" t="s">
        <v>286</v>
      </c>
      <c r="B9" s="26" t="s">
        <v>164</v>
      </c>
      <c r="C9" s="32" t="s">
        <v>83</v>
      </c>
      <c r="D9" s="14" t="s">
        <v>287</v>
      </c>
      <c r="E9" s="27">
        <f t="shared" si="0"/>
        <v>48.22</v>
      </c>
      <c r="F9" s="27">
        <v>48.22</v>
      </c>
      <c r="G9" s="15">
        <v>0</v>
      </c>
    </row>
    <row r="10" spans="1:7" ht="20.100000000000001" customHeight="1">
      <c r="A10" s="14" t="s">
        <v>286</v>
      </c>
      <c r="B10" s="26" t="s">
        <v>166</v>
      </c>
      <c r="C10" s="32" t="s">
        <v>83</v>
      </c>
      <c r="D10" s="14" t="s">
        <v>288</v>
      </c>
      <c r="E10" s="27">
        <f t="shared" si="0"/>
        <v>7.29</v>
      </c>
      <c r="F10" s="27">
        <v>7.29</v>
      </c>
      <c r="G10" s="15">
        <v>0</v>
      </c>
    </row>
    <row r="11" spans="1:7" ht="20.100000000000001" customHeight="1">
      <c r="A11" s="14" t="s">
        <v>286</v>
      </c>
      <c r="B11" s="26" t="s">
        <v>289</v>
      </c>
      <c r="C11" s="32" t="s">
        <v>83</v>
      </c>
      <c r="D11" s="14" t="s">
        <v>290</v>
      </c>
      <c r="E11" s="27">
        <f t="shared" si="0"/>
        <v>39.619999999999997</v>
      </c>
      <c r="F11" s="27">
        <v>39.619999999999997</v>
      </c>
      <c r="G11" s="15">
        <v>0</v>
      </c>
    </row>
    <row r="12" spans="1:7" ht="20.100000000000001" customHeight="1">
      <c r="A12" s="14" t="s">
        <v>286</v>
      </c>
      <c r="B12" s="26" t="s">
        <v>291</v>
      </c>
      <c r="C12" s="32" t="s">
        <v>83</v>
      </c>
      <c r="D12" s="14" t="s">
        <v>292</v>
      </c>
      <c r="E12" s="27">
        <f t="shared" si="0"/>
        <v>14.45</v>
      </c>
      <c r="F12" s="27">
        <v>14.45</v>
      </c>
      <c r="G12" s="15">
        <v>0</v>
      </c>
    </row>
    <row r="13" spans="1:7" ht="20.100000000000001" customHeight="1">
      <c r="A13" s="14" t="s">
        <v>286</v>
      </c>
      <c r="B13" s="26" t="s">
        <v>293</v>
      </c>
      <c r="C13" s="32" t="s">
        <v>83</v>
      </c>
      <c r="D13" s="14" t="s">
        <v>294</v>
      </c>
      <c r="E13" s="27">
        <f t="shared" si="0"/>
        <v>7.39</v>
      </c>
      <c r="F13" s="27">
        <v>7.39</v>
      </c>
      <c r="G13" s="15">
        <v>0</v>
      </c>
    </row>
    <row r="14" spans="1:7" ht="20.100000000000001" customHeight="1">
      <c r="A14" s="14" t="s">
        <v>286</v>
      </c>
      <c r="B14" s="26" t="s">
        <v>295</v>
      </c>
      <c r="C14" s="32" t="s">
        <v>83</v>
      </c>
      <c r="D14" s="14" t="s">
        <v>296</v>
      </c>
      <c r="E14" s="27">
        <f t="shared" si="0"/>
        <v>13</v>
      </c>
      <c r="F14" s="27">
        <v>13</v>
      </c>
      <c r="G14" s="15">
        <v>0</v>
      </c>
    </row>
    <row r="15" spans="1:7" ht="20.100000000000001" customHeight="1">
      <c r="A15" s="14" t="s">
        <v>286</v>
      </c>
      <c r="B15" s="26" t="s">
        <v>297</v>
      </c>
      <c r="C15" s="32" t="s">
        <v>83</v>
      </c>
      <c r="D15" s="14" t="s">
        <v>298</v>
      </c>
      <c r="E15" s="27">
        <f t="shared" si="0"/>
        <v>0.77</v>
      </c>
      <c r="F15" s="27">
        <v>0.77</v>
      </c>
      <c r="G15" s="15">
        <v>0</v>
      </c>
    </row>
    <row r="16" spans="1:7" ht="20.100000000000001" customHeight="1">
      <c r="A16" s="14" t="s">
        <v>286</v>
      </c>
      <c r="B16" s="26" t="s">
        <v>299</v>
      </c>
      <c r="C16" s="32" t="s">
        <v>83</v>
      </c>
      <c r="D16" s="14" t="s">
        <v>300</v>
      </c>
      <c r="E16" s="27">
        <f t="shared" si="0"/>
        <v>15.1</v>
      </c>
      <c r="F16" s="27">
        <v>15.1</v>
      </c>
      <c r="G16" s="15">
        <v>0</v>
      </c>
    </row>
    <row r="17" spans="1:7" ht="20.100000000000001" customHeight="1">
      <c r="A17" s="14" t="s">
        <v>286</v>
      </c>
      <c r="B17" s="26" t="s">
        <v>170</v>
      </c>
      <c r="C17" s="32" t="s">
        <v>83</v>
      </c>
      <c r="D17" s="14" t="s">
        <v>301</v>
      </c>
      <c r="E17" s="27">
        <f t="shared" si="0"/>
        <v>52.99</v>
      </c>
      <c r="F17" s="27">
        <v>52.99</v>
      </c>
      <c r="G17" s="15">
        <v>0</v>
      </c>
    </row>
    <row r="18" spans="1:7" ht="20.100000000000001" customHeight="1">
      <c r="A18" s="14" t="s">
        <v>36</v>
      </c>
      <c r="B18" s="26" t="s">
        <v>302</v>
      </c>
      <c r="C18" s="32" t="s">
        <v>36</v>
      </c>
      <c r="D18" s="14" t="s">
        <v>175</v>
      </c>
      <c r="E18" s="27">
        <f t="shared" si="0"/>
        <v>24</v>
      </c>
      <c r="F18" s="27">
        <v>0</v>
      </c>
      <c r="G18" s="15">
        <v>24</v>
      </c>
    </row>
    <row r="19" spans="1:7" ht="20.100000000000001" customHeight="1">
      <c r="A19" s="14" t="s">
        <v>302</v>
      </c>
      <c r="B19" s="26" t="s">
        <v>164</v>
      </c>
      <c r="C19" s="32" t="s">
        <v>83</v>
      </c>
      <c r="D19" s="14" t="s">
        <v>303</v>
      </c>
      <c r="E19" s="27">
        <f t="shared" si="0"/>
        <v>3</v>
      </c>
      <c r="F19" s="27">
        <v>0</v>
      </c>
      <c r="G19" s="15">
        <v>3</v>
      </c>
    </row>
    <row r="20" spans="1:7" ht="20.100000000000001" customHeight="1">
      <c r="A20" s="14" t="s">
        <v>302</v>
      </c>
      <c r="B20" s="26" t="s">
        <v>304</v>
      </c>
      <c r="C20" s="32" t="s">
        <v>83</v>
      </c>
      <c r="D20" s="14" t="s">
        <v>305</v>
      </c>
      <c r="E20" s="27">
        <f t="shared" si="0"/>
        <v>1.5</v>
      </c>
      <c r="F20" s="27">
        <v>0</v>
      </c>
      <c r="G20" s="15">
        <v>1.5</v>
      </c>
    </row>
    <row r="21" spans="1:7" ht="20.100000000000001" customHeight="1">
      <c r="A21" s="14" t="s">
        <v>302</v>
      </c>
      <c r="B21" s="26" t="s">
        <v>306</v>
      </c>
      <c r="C21" s="32" t="s">
        <v>83</v>
      </c>
      <c r="D21" s="14" t="s">
        <v>307</v>
      </c>
      <c r="E21" s="27">
        <f t="shared" si="0"/>
        <v>5</v>
      </c>
      <c r="F21" s="27">
        <v>0</v>
      </c>
      <c r="G21" s="15">
        <v>5</v>
      </c>
    </row>
    <row r="22" spans="1:7" ht="20.100000000000001" customHeight="1">
      <c r="A22" s="14" t="s">
        <v>302</v>
      </c>
      <c r="B22" s="26" t="s">
        <v>308</v>
      </c>
      <c r="C22" s="32" t="s">
        <v>83</v>
      </c>
      <c r="D22" s="14" t="s">
        <v>309</v>
      </c>
      <c r="E22" s="27">
        <f t="shared" si="0"/>
        <v>2.4300000000000002</v>
      </c>
      <c r="F22" s="27">
        <v>0</v>
      </c>
      <c r="G22" s="15">
        <v>2.4300000000000002</v>
      </c>
    </row>
    <row r="23" spans="1:7" ht="20.100000000000001" customHeight="1">
      <c r="A23" s="14" t="s">
        <v>302</v>
      </c>
      <c r="B23" s="26" t="s">
        <v>310</v>
      </c>
      <c r="C23" s="32" t="s">
        <v>83</v>
      </c>
      <c r="D23" s="14" t="s">
        <v>311</v>
      </c>
      <c r="E23" s="27">
        <f t="shared" si="0"/>
        <v>1.19</v>
      </c>
      <c r="F23" s="27">
        <v>0</v>
      </c>
      <c r="G23" s="15">
        <v>1.19</v>
      </c>
    </row>
    <row r="24" spans="1:7" ht="20.100000000000001" customHeight="1">
      <c r="A24" s="14" t="s">
        <v>302</v>
      </c>
      <c r="B24" s="26" t="s">
        <v>170</v>
      </c>
      <c r="C24" s="32" t="s">
        <v>83</v>
      </c>
      <c r="D24" s="14" t="s">
        <v>312</v>
      </c>
      <c r="E24" s="27">
        <f t="shared" si="0"/>
        <v>10.88</v>
      </c>
      <c r="F24" s="27">
        <v>0</v>
      </c>
      <c r="G24" s="15">
        <v>10.88</v>
      </c>
    </row>
    <row r="25" spans="1:7" ht="20.100000000000001" customHeight="1">
      <c r="A25" s="14" t="s">
        <v>36</v>
      </c>
      <c r="B25" s="26" t="s">
        <v>313</v>
      </c>
      <c r="C25" s="32" t="s">
        <v>36</v>
      </c>
      <c r="D25" s="14" t="s">
        <v>169</v>
      </c>
      <c r="E25" s="27">
        <f t="shared" si="0"/>
        <v>35</v>
      </c>
      <c r="F25" s="27">
        <v>35</v>
      </c>
      <c r="G25" s="15">
        <v>0</v>
      </c>
    </row>
    <row r="26" spans="1:7" ht="20.100000000000001" customHeight="1">
      <c r="A26" s="14" t="s">
        <v>313</v>
      </c>
      <c r="B26" s="26" t="s">
        <v>170</v>
      </c>
      <c r="C26" s="32" t="s">
        <v>83</v>
      </c>
      <c r="D26" s="14" t="s">
        <v>314</v>
      </c>
      <c r="E26" s="27">
        <f t="shared" si="0"/>
        <v>35</v>
      </c>
      <c r="F26" s="27">
        <v>35</v>
      </c>
      <c r="G26" s="15">
        <v>0</v>
      </c>
    </row>
  </sheetData>
  <mergeCells count="9">
    <mergeCell ref="A2:G2"/>
    <mergeCell ref="A4:D4"/>
    <mergeCell ref="E4:G4"/>
    <mergeCell ref="A5:B5"/>
    <mergeCell ref="C5:C6"/>
    <mergeCell ref="D5:D6"/>
    <mergeCell ref="E5:E6"/>
    <mergeCell ref="F5:F6"/>
    <mergeCell ref="G5:G6"/>
  </mergeCells>
  <phoneticPr fontId="1" type="noConversion"/>
  <printOptions horizontalCentered="1"/>
  <pageMargins left="0.59027779102325395" right="0.59027779102325395" top="0.98402780294418302" bottom="0.98402780294418302" header="0.51180553436279297" footer="0.51180553436279297"/>
  <pageSetup paperSize="9" fitToHeight="1000" orientation="landscape" errors="blank"/>
  <headerFooter alignWithMargins="0">
    <oddFooter>&amp;C第 &amp;P 页,共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howOutlineSymbols="0"/>
    <pageSetUpPr fitToPage="1"/>
  </sheetPr>
  <dimension ref="A1:F8"/>
  <sheetViews>
    <sheetView showGridLines="0" showZeros="0" workbookViewId="0">
      <selection activeCell="E35" sqref="E35"/>
    </sheetView>
  </sheetViews>
  <sheetFormatPr defaultColWidth="9.33203125" defaultRowHeight="11.25"/>
  <cols>
    <col min="1" max="3" width="5.6640625" customWidth="1"/>
    <col min="4" max="4" width="17" customWidth="1"/>
    <col min="5" max="5" width="92.33203125" customWidth="1"/>
    <col min="6" max="6" width="25" customWidth="1"/>
  </cols>
  <sheetData>
    <row r="1" spans="1:6" ht="20.100000000000001" customHeight="1">
      <c r="A1" s="1"/>
      <c r="B1" s="2"/>
      <c r="C1" s="2"/>
      <c r="D1" s="2"/>
      <c r="E1" s="2"/>
      <c r="F1" s="3" t="s">
        <v>315</v>
      </c>
    </row>
    <row r="2" spans="1:6" ht="20.100000000000001" customHeight="1">
      <c r="A2" s="95" t="s">
        <v>316</v>
      </c>
      <c r="B2" s="95"/>
      <c r="C2" s="95"/>
      <c r="D2" s="95"/>
      <c r="E2" s="95"/>
      <c r="F2" s="95"/>
    </row>
    <row r="3" spans="1:6" ht="20.100000000000001" customHeight="1">
      <c r="A3" s="4" t="s">
        <v>2</v>
      </c>
      <c r="B3" s="5"/>
      <c r="C3" s="5"/>
      <c r="D3" s="29"/>
      <c r="E3" s="29"/>
      <c r="F3" s="7" t="s">
        <v>3</v>
      </c>
    </row>
    <row r="4" spans="1:6" ht="20.100000000000001" customHeight="1">
      <c r="A4" s="98" t="s">
        <v>67</v>
      </c>
      <c r="B4" s="99"/>
      <c r="C4" s="100"/>
      <c r="D4" s="149" t="s">
        <v>68</v>
      </c>
      <c r="E4" s="143" t="s">
        <v>317</v>
      </c>
      <c r="F4" s="110" t="s">
        <v>70</v>
      </c>
    </row>
    <row r="5" spans="1:6" ht="20.100000000000001" customHeight="1">
      <c r="A5" s="9" t="s">
        <v>77</v>
      </c>
      <c r="B5" s="10" t="s">
        <v>78</v>
      </c>
      <c r="C5" s="11" t="s">
        <v>79</v>
      </c>
      <c r="D5" s="150"/>
      <c r="E5" s="143"/>
      <c r="F5" s="110"/>
    </row>
    <row r="6" spans="1:6" ht="20.100000000000001" customHeight="1">
      <c r="A6" s="26" t="s">
        <v>36</v>
      </c>
      <c r="B6" s="26" t="s">
        <v>36</v>
      </c>
      <c r="C6" s="26" t="s">
        <v>36</v>
      </c>
      <c r="D6" s="30" t="s">
        <v>36</v>
      </c>
      <c r="E6" s="30" t="s">
        <v>57</v>
      </c>
      <c r="F6" s="31">
        <v>76.599999999999994</v>
      </c>
    </row>
    <row r="7" spans="1:6" ht="20.100000000000001" customHeight="1">
      <c r="A7" s="26" t="s">
        <v>36</v>
      </c>
      <c r="B7" s="26" t="s">
        <v>36</v>
      </c>
      <c r="C7" s="26" t="s">
        <v>36</v>
      </c>
      <c r="D7" s="30" t="s">
        <v>36</v>
      </c>
      <c r="E7" s="30" t="s">
        <v>86</v>
      </c>
      <c r="F7" s="31">
        <v>76.599999999999994</v>
      </c>
    </row>
    <row r="8" spans="1:6" ht="20.100000000000001" customHeight="1">
      <c r="A8" s="26" t="s">
        <v>80</v>
      </c>
      <c r="B8" s="26" t="s">
        <v>81</v>
      </c>
      <c r="C8" s="26" t="s">
        <v>85</v>
      </c>
      <c r="D8" s="30" t="s">
        <v>83</v>
      </c>
      <c r="E8" s="30" t="s">
        <v>318</v>
      </c>
      <c r="F8" s="31">
        <v>76.599999999999994</v>
      </c>
    </row>
  </sheetData>
  <mergeCells count="5">
    <mergeCell ref="A2:F2"/>
    <mergeCell ref="A4:C4"/>
    <mergeCell ref="D4:D5"/>
    <mergeCell ref="E4:E5"/>
    <mergeCell ref="F4:F5"/>
  </mergeCells>
  <phoneticPr fontId="1" type="noConversion"/>
  <printOptions horizontalCentered="1"/>
  <pageMargins left="0.59097224473953203" right="0.59097224473953203" top="0.98472219705581698" bottom="0.98472219705581698" header="0.51249998807907104" footer="0.51249998807907104"/>
  <pageSetup paperSize="9" fitToHeight="1000" orientation="landscape" errors="blank"/>
  <headerFooter alignWithMargins="0">
    <oddFooter>&amp;C第 &amp;P 页,共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howOutlineSymbols="0"/>
    <pageSetUpPr fitToPage="1"/>
  </sheetPr>
  <dimension ref="A1:H18"/>
  <sheetViews>
    <sheetView showGridLines="0" showZeros="0" workbookViewId="0">
      <selection activeCell="D32" sqref="D32"/>
    </sheetView>
  </sheetViews>
  <sheetFormatPr defaultColWidth="9.33203125" defaultRowHeight="11.25"/>
  <cols>
    <col min="1" max="1" width="15.5" customWidth="1"/>
    <col min="2" max="2" width="38.83203125" customWidth="1"/>
    <col min="3" max="8" width="18" customWidth="1"/>
  </cols>
  <sheetData>
    <row r="1" spans="1:8" ht="20.100000000000001" customHeight="1">
      <c r="A1" s="17"/>
      <c r="B1" s="17"/>
      <c r="C1" s="17"/>
      <c r="D1" s="17"/>
      <c r="E1" s="18"/>
      <c r="F1" s="17"/>
      <c r="G1" s="17"/>
      <c r="H1" s="7" t="s">
        <v>319</v>
      </c>
    </row>
    <row r="2" spans="1:8" ht="25.5" customHeight="1">
      <c r="A2" s="95" t="s">
        <v>320</v>
      </c>
      <c r="B2" s="95"/>
      <c r="C2" s="95"/>
      <c r="D2" s="95"/>
      <c r="E2" s="95"/>
      <c r="F2" s="95"/>
      <c r="G2" s="95"/>
      <c r="H2" s="95"/>
    </row>
    <row r="3" spans="1:8" ht="20.100000000000001" customHeight="1">
      <c r="A3" s="19" t="s">
        <v>2</v>
      </c>
      <c r="B3" s="20"/>
      <c r="C3" s="20"/>
      <c r="D3" s="20"/>
      <c r="E3" s="20"/>
      <c r="F3" s="20"/>
      <c r="G3" s="20"/>
      <c r="H3" s="7" t="s">
        <v>3</v>
      </c>
    </row>
    <row r="4" spans="1:8" ht="20.100000000000001" customHeight="1">
      <c r="A4" s="143" t="s">
        <v>321</v>
      </c>
      <c r="B4" s="143" t="s">
        <v>322</v>
      </c>
      <c r="C4" s="110" t="s">
        <v>323</v>
      </c>
      <c r="D4" s="110"/>
      <c r="E4" s="111"/>
      <c r="F4" s="111"/>
      <c r="G4" s="111"/>
      <c r="H4" s="110"/>
    </row>
    <row r="5" spans="1:8" ht="20.100000000000001" customHeight="1">
      <c r="A5" s="143"/>
      <c r="B5" s="143"/>
      <c r="C5" s="137" t="s">
        <v>57</v>
      </c>
      <c r="D5" s="107" t="s">
        <v>206</v>
      </c>
      <c r="E5" s="129" t="s">
        <v>324</v>
      </c>
      <c r="F5" s="146"/>
      <c r="G5" s="130"/>
      <c r="H5" s="152" t="s">
        <v>211</v>
      </c>
    </row>
    <row r="6" spans="1:8" ht="33.75" customHeight="1">
      <c r="A6" s="106"/>
      <c r="B6" s="106"/>
      <c r="C6" s="151"/>
      <c r="D6" s="109"/>
      <c r="E6" s="23" t="s">
        <v>72</v>
      </c>
      <c r="F6" s="24" t="s">
        <v>325</v>
      </c>
      <c r="G6" s="25" t="s">
        <v>326</v>
      </c>
      <c r="H6" s="145"/>
    </row>
    <row r="7" spans="1:8" ht="20.100000000000001" customHeight="1">
      <c r="A7" s="14" t="s">
        <v>36</v>
      </c>
      <c r="B7" s="26" t="s">
        <v>36</v>
      </c>
      <c r="C7" s="16">
        <f t="shared" ref="C7:C16" si="0">SUM(D7,F7:H7)</f>
        <v>0</v>
      </c>
      <c r="D7" s="27" t="s">
        <v>36</v>
      </c>
      <c r="E7" s="27">
        <f t="shared" ref="E7:E16" si="1">SUM(F7:G7)</f>
        <v>0</v>
      </c>
      <c r="F7" s="27" t="s">
        <v>36</v>
      </c>
      <c r="G7" s="15" t="s">
        <v>36</v>
      </c>
      <c r="H7" s="28" t="s">
        <v>36</v>
      </c>
    </row>
    <row r="8" spans="1:8" ht="20.100000000000001" customHeight="1">
      <c r="A8" s="14" t="s">
        <v>36</v>
      </c>
      <c r="B8" s="26" t="s">
        <v>36</v>
      </c>
      <c r="C8" s="16">
        <f t="shared" si="0"/>
        <v>0</v>
      </c>
      <c r="D8" s="27" t="s">
        <v>36</v>
      </c>
      <c r="E8" s="27">
        <f t="shared" si="1"/>
        <v>0</v>
      </c>
      <c r="F8" s="27" t="s">
        <v>36</v>
      </c>
      <c r="G8" s="15" t="s">
        <v>36</v>
      </c>
      <c r="H8" s="28" t="s">
        <v>36</v>
      </c>
    </row>
    <row r="9" spans="1:8" ht="20.100000000000001" customHeight="1">
      <c r="A9" s="14" t="s">
        <v>36</v>
      </c>
      <c r="B9" s="26" t="s">
        <v>36</v>
      </c>
      <c r="C9" s="16">
        <f t="shared" si="0"/>
        <v>0</v>
      </c>
      <c r="D9" s="27" t="s">
        <v>36</v>
      </c>
      <c r="E9" s="27">
        <f t="shared" si="1"/>
        <v>0</v>
      </c>
      <c r="F9" s="27" t="s">
        <v>36</v>
      </c>
      <c r="G9" s="15" t="s">
        <v>36</v>
      </c>
      <c r="H9" s="28" t="s">
        <v>36</v>
      </c>
    </row>
    <row r="10" spans="1:8" ht="20.100000000000001" customHeight="1">
      <c r="A10" s="14" t="s">
        <v>36</v>
      </c>
      <c r="B10" s="26" t="s">
        <v>36</v>
      </c>
      <c r="C10" s="16">
        <f t="shared" si="0"/>
        <v>0</v>
      </c>
      <c r="D10" s="27" t="s">
        <v>36</v>
      </c>
      <c r="E10" s="27">
        <f t="shared" si="1"/>
        <v>0</v>
      </c>
      <c r="F10" s="27" t="s">
        <v>36</v>
      </c>
      <c r="G10" s="15" t="s">
        <v>36</v>
      </c>
      <c r="H10" s="28" t="s">
        <v>36</v>
      </c>
    </row>
    <row r="11" spans="1:8" ht="20.100000000000001" customHeight="1">
      <c r="A11" s="14" t="s">
        <v>36</v>
      </c>
      <c r="B11" s="26" t="s">
        <v>36</v>
      </c>
      <c r="C11" s="16">
        <f t="shared" si="0"/>
        <v>0</v>
      </c>
      <c r="D11" s="27" t="s">
        <v>36</v>
      </c>
      <c r="E11" s="27">
        <f t="shared" si="1"/>
        <v>0</v>
      </c>
      <c r="F11" s="27" t="s">
        <v>36</v>
      </c>
      <c r="G11" s="15" t="s">
        <v>36</v>
      </c>
      <c r="H11" s="28" t="s">
        <v>36</v>
      </c>
    </row>
    <row r="12" spans="1:8" ht="20.100000000000001" customHeight="1">
      <c r="A12" s="14" t="s">
        <v>36</v>
      </c>
      <c r="B12" s="26" t="s">
        <v>36</v>
      </c>
      <c r="C12" s="16">
        <f t="shared" si="0"/>
        <v>0</v>
      </c>
      <c r="D12" s="27" t="s">
        <v>36</v>
      </c>
      <c r="E12" s="27">
        <f t="shared" si="1"/>
        <v>0</v>
      </c>
      <c r="F12" s="27" t="s">
        <v>36</v>
      </c>
      <c r="G12" s="15" t="s">
        <v>36</v>
      </c>
      <c r="H12" s="28" t="s">
        <v>36</v>
      </c>
    </row>
    <row r="13" spans="1:8" ht="20.100000000000001" customHeight="1">
      <c r="A13" s="14" t="s">
        <v>36</v>
      </c>
      <c r="B13" s="26" t="s">
        <v>36</v>
      </c>
      <c r="C13" s="16">
        <f t="shared" si="0"/>
        <v>0</v>
      </c>
      <c r="D13" s="27" t="s">
        <v>36</v>
      </c>
      <c r="E13" s="27">
        <f t="shared" si="1"/>
        <v>0</v>
      </c>
      <c r="F13" s="27" t="s">
        <v>36</v>
      </c>
      <c r="G13" s="15" t="s">
        <v>36</v>
      </c>
      <c r="H13" s="28" t="s">
        <v>36</v>
      </c>
    </row>
    <row r="14" spans="1:8" ht="20.100000000000001" customHeight="1">
      <c r="A14" s="14" t="s">
        <v>36</v>
      </c>
      <c r="B14" s="26" t="s">
        <v>36</v>
      </c>
      <c r="C14" s="16">
        <f t="shared" si="0"/>
        <v>0</v>
      </c>
      <c r="D14" s="27" t="s">
        <v>36</v>
      </c>
      <c r="E14" s="27">
        <f t="shared" si="1"/>
        <v>0</v>
      </c>
      <c r="F14" s="27" t="s">
        <v>36</v>
      </c>
      <c r="G14" s="15" t="s">
        <v>36</v>
      </c>
      <c r="H14" s="28" t="s">
        <v>36</v>
      </c>
    </row>
    <row r="15" spans="1:8" ht="20.100000000000001" customHeight="1">
      <c r="A15" s="14" t="s">
        <v>36</v>
      </c>
      <c r="B15" s="26" t="s">
        <v>36</v>
      </c>
      <c r="C15" s="16">
        <f t="shared" si="0"/>
        <v>0</v>
      </c>
      <c r="D15" s="27" t="s">
        <v>36</v>
      </c>
      <c r="E15" s="27">
        <f t="shared" si="1"/>
        <v>0</v>
      </c>
      <c r="F15" s="27" t="s">
        <v>36</v>
      </c>
      <c r="G15" s="15" t="s">
        <v>36</v>
      </c>
      <c r="H15" s="28" t="s">
        <v>36</v>
      </c>
    </row>
    <row r="16" spans="1:8" ht="20.100000000000001" customHeight="1">
      <c r="A16" s="14" t="s">
        <v>36</v>
      </c>
      <c r="B16" s="26" t="s">
        <v>36</v>
      </c>
      <c r="C16" s="16">
        <f t="shared" si="0"/>
        <v>0</v>
      </c>
      <c r="D16" s="27" t="s">
        <v>36</v>
      </c>
      <c r="E16" s="27">
        <f t="shared" si="1"/>
        <v>0</v>
      </c>
      <c r="F16" s="27" t="s">
        <v>36</v>
      </c>
      <c r="G16" s="15" t="s">
        <v>36</v>
      </c>
      <c r="H16" s="28" t="s">
        <v>36</v>
      </c>
    </row>
    <row r="18" spans="1:2">
      <c r="A18" s="156" t="s">
        <v>337</v>
      </c>
      <c r="B18" s="156"/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honeticPr fontId="1" type="noConversion"/>
  <printOptions horizontalCentered="1"/>
  <pageMargins left="0.59027779102325395" right="0.59027779102325395" top="0.98402780294418302" bottom="0.98402780294418302" header="0.51180553436279297" footer="0.51180553436279297"/>
  <pageSetup paperSize="9" fitToHeight="1000" orientation="landscape" errors="blank"/>
  <headerFooter alignWithMargins="0">
    <oddFooter>&amp;C第 &amp;P 页,共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12</vt:i4>
      </vt:variant>
    </vt:vector>
  </HeadingPairs>
  <TitlesOfParts>
    <vt:vector size="2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'1'!Print_Titles</vt:lpstr>
      <vt:lpstr>'1-1'!Print_Titles</vt:lpstr>
      <vt:lpstr>'1-2'!Print_Titles</vt:lpstr>
      <vt:lpstr>'2'!Print_Titles</vt:lpstr>
      <vt:lpstr>'2-1'!Print_Titles</vt:lpstr>
      <vt:lpstr>'3'!Print_Titles</vt:lpstr>
      <vt:lpstr>'3-1'!Print_Titles</vt:lpstr>
      <vt:lpstr>'3-2'!Print_Titles</vt:lpstr>
      <vt:lpstr>'3-3'!Print_Titles</vt:lpstr>
      <vt:lpstr>'4'!Print_Titles</vt:lpstr>
      <vt:lpstr>'4-1'!Print_Titles</vt:lpstr>
      <vt:lpstr>'5'!Print_Titles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2021-03-16T06:09:00Z</dcterms:created>
  <dcterms:modified xsi:type="dcterms:W3CDTF">2022-07-28T08:45:29Z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